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<sst xmlns="http://schemas.openxmlformats.org/spreadsheetml/2006/main" count="266" uniqueCount="198">
  <si>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</si>
  <si>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</si>
  <si>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</si>
  <si>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</si>
  <si>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</si>
  <si>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</si>
  <si>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</si>
  <si>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</si>
  <si>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</si>
  <si>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</si>
  <si>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</si>
  <si>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</si>
  <si>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</si>
  <si>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</si>
  <si>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</si>
  <si>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</si>
  <si>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</si>
  <si>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</si>
  <si>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</si>
  <si>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</si>
  <si>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</si>
  <si>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</si>
  <si>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</si>
  <si>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</si>
  <si>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</si>
  <si>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</si>
  <si>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</si>
  <si>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</si>
  <si>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</si>
  <si>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</si>
  <si>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</si>
  <si>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</si>
  <si>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</si>
  <si>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</si>
  <si>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</si>
  <si>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</si>
  <si>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</si>
  <si>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</si>
  <si>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</si>
  <si>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</si>
  <si>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</si>
  <si>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</si>
  <si>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</si>
  <si>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</si>
  <si>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</si>
  <si>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</si>
  <si>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</si>
  <si>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</si>
  <si>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</si>
  <si>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</si>
  <si>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</si>
  <si>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</si>
  <si>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</si>
  <si>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</si>
  <si>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</si>
  <si>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</si>
  <si>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</si>
  <si>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</si>
  <si>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</si>
  <si>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</si>
  <si>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</si>
  <si>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</si>
  <si>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</si>
  <si>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</si>
  <si>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</si>
  <si>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</si>
  <si>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</si>
  <si>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</si>
  <si>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</si>
  <si>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</si>
  <si>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</si>
  <si>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</si>
  <si>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</si>
  <si>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</si>
  <si>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</si>
  <si>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</si>
  <si>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</si>
  <si>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</si>
  <si>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</si>
  <si>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</si>
  <si>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</si>
  <si>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</si>
  <si>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</si>
  <si>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</si>
  <si>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</si>
  <si>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</si>
  <si>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</si>
  <si>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</si>
  <si>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</si>
  <si>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</si>
  <si>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</si>
  <si>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</si>
  <si>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</si>
  <si>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</si>
  <si>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</si>
  <si>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</si>
  <si>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</si>
  <si>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</si>
  <si>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</si>
  <si>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</si>
  <si>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</si>
  <si>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</si>
  <si>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</si>
  <si>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</si>
  <si>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</si>
  <si>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</si>
  <si>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</si>
  <si>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</si>
  <si>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</si>
  <si>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</si>
  <si>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</si>
  <si>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</si>
  <si>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</si>
  <si>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</si>
  <si>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</si>
  <si>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</si>
  <si>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</si>
  <si>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</si>
  <si>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</si>
  <si>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</si>
  <si>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</si>
  <si>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</si>
  <si>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</si>
  <si>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</si>
  <si>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</si>
  <si>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</si>
  <si>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</si>
  <si>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</si>
  <si>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</si>
  <si>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</si>
  <si>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</si>
  <si>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</si>
  <si>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</si>
  <si>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</si>
  <si>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</si>
  <si>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</si>
  <si>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</si>
  <si>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</si>
  <si>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</si>
  <si>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</si>
  <si>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</si>
  <si>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</si>
  <si>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</si>
  <si>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</si>
  <si>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</si>
  <si>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</si>
  <si>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</si>
  <si>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</si>
  <si>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</si>
  <si>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</si>
  <si>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</si>
  <si>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</si>
  <si>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</si>
  <si>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</si>
  <si>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</si>
  <si>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</si>
  <si>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</si>
  <si>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</si>
  <si>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</si>
  <si>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</si>
  <si>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</si>
  <si>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</si>
  <si>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</si>
  <si>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</si>
  <si>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</si>
  <si>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</si>
  <si>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</si>
  <si>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</si>
  <si>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</si>
  <si>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</si>
  <si>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</si>
  <si>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</si>
  <si>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</si>
  <si>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</si>
  <si>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</si>
  <si>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</si>
  <si>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</si>
  <si>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</si>
  <si>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</si>
  <si>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</si>
  <si>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</si>
  <si>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</si>
  <si>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</si>
  <si>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</si>
  <si>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</si>
  <si>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</si>
  <si>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</si>
  <si>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</si>
  <si>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</si>
  <si>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</si>
  <si>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перший квартал 2019 року</t>
  </si>
  <si>
    <t>Селидівський міський суд Донецької області</t>
  </si>
  <si>
    <t>85400.м. Селидове.вул. Пушкіна 4</t>
  </si>
  <si>
    <t>Доручення судів України / іноземних судів</t>
  </si>
  <si>
    <t xml:space="preserve">Розглянуто справ судом присяжних </t>
  </si>
  <si>
    <t>І.М. Владимирська</t>
  </si>
  <si>
    <t>О.П. Мамічева</t>
  </si>
  <si>
    <t>5 квітня 2019 року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</si>
</sst>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11" t="s">
        <v>124</v>
      </c>
      <c r="C3" s="111"/>
      <c r="D3" s="111"/>
      <c r="E3" s="111"/>
      <c r="F3" s="111"/>
      <c r="G3" s="111"/>
      <c r="H3" s="111"/>
    </row>
    <row r="4" spans="2:8" ht="14.25" customHeight="1">
      <c r="B4" s="112"/>
      <c r="C4" s="112"/>
      <c r="D4" s="112"/>
      <c r="E4" s="112"/>
      <c r="F4" s="112"/>
      <c r="G4" s="112"/>
      <c r="H4" s="112"/>
    </row>
    <row r="5" spans="2:8" ht="18.75" customHeight="1">
      <c r="B5" s="111"/>
      <c r="C5" s="111"/>
      <c r="D5" s="111"/>
      <c r="E5" s="111"/>
      <c r="F5" s="111"/>
      <c r="G5" s="111"/>
      <c r="H5" s="111"/>
    </row>
    <row r="6" spans="2:8" ht="18.75" customHeight="1">
      <c r="B6" s="16"/>
      <c r="C6" s="111" t="s">
        <v>190</v>
      </c>
      <c r="D6" s="111"/>
      <c r="E6" s="111"/>
      <c r="F6" s="111"/>
      <c r="G6" s="111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3" t="s">
        <v>14</v>
      </c>
      <c r="C12" s="114"/>
      <c r="D12" s="115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6" t="s">
        <v>130</v>
      </c>
      <c r="C14" s="117"/>
      <c r="D14" s="118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9" t="s">
        <v>17</v>
      </c>
      <c r="G16" s="120"/>
      <c r="H16" s="120"/>
    </row>
    <row r="17" spans="1:8" ht="12.75" customHeight="1">
      <c r="A17" s="38"/>
      <c r="B17" s="116" t="s">
        <v>18</v>
      </c>
      <c r="C17" s="117"/>
      <c r="D17" s="118"/>
      <c r="E17" s="143" t="s">
        <v>127</v>
      </c>
      <c r="F17" s="136" t="s">
        <v>179</v>
      </c>
      <c r="G17" s="137"/>
      <c r="H17" s="137"/>
    </row>
    <row r="18" spans="1:5" ht="12.75" customHeight="1">
      <c r="A18" s="38"/>
      <c r="B18" s="116" t="s">
        <v>19</v>
      </c>
      <c r="C18" s="117"/>
      <c r="D18" s="118"/>
      <c r="E18" s="143"/>
    </row>
    <row r="19" spans="1:8" ht="12.75" customHeight="1">
      <c r="A19" s="38"/>
      <c r="B19" s="116" t="s">
        <v>182</v>
      </c>
      <c r="C19" s="117"/>
      <c r="D19" s="118"/>
      <c r="E19" s="143"/>
      <c r="F19" s="138"/>
      <c r="G19" s="139"/>
      <c r="H19" s="139"/>
    </row>
    <row r="20" spans="1:8" ht="12.75" customHeight="1">
      <c r="A20" s="38"/>
      <c r="B20" s="140"/>
      <c r="C20" s="141"/>
      <c r="D20" s="142"/>
      <c r="E20" s="143"/>
      <c r="F20" s="119"/>
      <c r="G20" s="120"/>
      <c r="H20" s="120"/>
    </row>
    <row r="21" spans="1:8" ht="12.75" customHeight="1">
      <c r="A21" s="38"/>
      <c r="B21" s="29"/>
      <c r="C21" s="30"/>
      <c r="D21" s="38"/>
      <c r="E21" s="39"/>
      <c r="F21" s="119"/>
      <c r="G21" s="120"/>
      <c r="H21" s="120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4" t="s">
        <v>21</v>
      </c>
      <c r="C33" s="125"/>
      <c r="D33" s="132" t="s">
        <v>191</v>
      </c>
      <c r="E33" s="132"/>
      <c r="F33" s="132"/>
      <c r="G33" s="132"/>
      <c r="H33" s="133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4" t="s">
        <v>192</v>
      </c>
      <c r="E35" s="134"/>
      <c r="F35" s="134"/>
      <c r="G35" s="134"/>
      <c r="H35" s="135"/>
      <c r="I35" s="32"/>
    </row>
    <row r="36" spans="1:9" ht="12.75" customHeight="1">
      <c r="A36" s="38"/>
      <c r="B36" s="31"/>
      <c r="C36" s="32"/>
      <c r="D36" s="134"/>
      <c r="E36" s="134"/>
      <c r="F36" s="134"/>
      <c r="G36" s="134"/>
      <c r="H36" s="135"/>
      <c r="I36" s="32"/>
    </row>
    <row r="37" spans="1:8" ht="12.75" customHeight="1">
      <c r="A37" s="38"/>
      <c r="B37" s="126"/>
      <c r="C37" s="127"/>
      <c r="D37" s="127"/>
      <c r="E37" s="127"/>
      <c r="F37" s="127"/>
      <c r="G37" s="127"/>
      <c r="H37" s="128"/>
    </row>
    <row r="38" spans="1:8" ht="12.75" customHeight="1">
      <c r="A38" s="38"/>
      <c r="B38" s="121" t="s">
        <v>23</v>
      </c>
      <c r="C38" s="122"/>
      <c r="D38" s="122"/>
      <c r="E38" s="122"/>
      <c r="F38" s="122"/>
      <c r="G38" s="122"/>
      <c r="H38" s="123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9"/>
      <c r="C40" s="130"/>
      <c r="D40" s="130"/>
      <c r="E40" s="130"/>
      <c r="F40" s="130"/>
      <c r="G40" s="130"/>
      <c r="H40" s="131"/>
      <c r="I40" s="32"/>
    </row>
    <row r="41" spans="1:9" ht="12.75" customHeight="1">
      <c r="A41" s="38"/>
      <c r="B41" s="121" t="s">
        <v>24</v>
      </c>
      <c r="C41" s="122"/>
      <c r="D41" s="122"/>
      <c r="E41" s="122"/>
      <c r="F41" s="122"/>
      <c r="G41" s="122"/>
      <c r="H41" s="123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&amp;L4520A909&amp;C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7"/>
      <c r="L1" s="98"/>
    </row>
    <row r="2" spans="1:12" s="8" customFormat="1" ht="30" customHeight="1">
      <c r="A2" s="169" t="s">
        <v>4</v>
      </c>
      <c r="B2" s="169"/>
      <c r="C2" s="169"/>
      <c r="D2" s="168" t="s">
        <v>26</v>
      </c>
      <c r="E2" s="170" t="s">
        <v>128</v>
      </c>
      <c r="F2" s="170"/>
      <c r="G2" s="170"/>
      <c r="H2" s="170" t="s">
        <v>114</v>
      </c>
      <c r="I2" s="170"/>
      <c r="J2" s="172" t="s">
        <v>28</v>
      </c>
      <c r="K2" s="172"/>
      <c r="L2" s="98"/>
    </row>
    <row r="3" spans="1:12" s="8" customFormat="1" ht="30.75" customHeight="1">
      <c r="A3" s="169"/>
      <c r="B3" s="169"/>
      <c r="C3" s="169"/>
      <c r="D3" s="168"/>
      <c r="E3" s="172" t="s">
        <v>0</v>
      </c>
      <c r="F3" s="171" t="s">
        <v>164</v>
      </c>
      <c r="G3" s="171"/>
      <c r="H3" s="170"/>
      <c r="I3" s="170"/>
      <c r="J3" s="172"/>
      <c r="K3" s="172"/>
      <c r="L3" s="98"/>
    </row>
    <row r="4" spans="1:12" s="8" customFormat="1" ht="120" customHeight="1">
      <c r="A4" s="169"/>
      <c r="B4" s="169"/>
      <c r="C4" s="169"/>
      <c r="D4" s="168"/>
      <c r="E4" s="172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44" t="s">
        <v>2</v>
      </c>
      <c r="B5" s="145"/>
      <c r="C5" s="146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9" t="s">
        <v>42</v>
      </c>
      <c r="B6" s="147" t="s">
        <v>25</v>
      </c>
      <c r="C6" s="148"/>
      <c r="D6" s="43">
        <v>1</v>
      </c>
      <c r="E6" s="90">
        <v>532</v>
      </c>
      <c r="F6" s="90">
        <v>110</v>
      </c>
      <c r="G6" s="90">
        <v>5</v>
      </c>
      <c r="H6" s="90">
        <v>93</v>
      </c>
      <c r="I6" s="90" t="s">
        <v>180</v>
      </c>
      <c r="J6" s="90">
        <v>439</v>
      </c>
      <c r="K6" s="91">
        <v>106</v>
      </c>
      <c r="L6" s="101">
        <f>E6-F6</f>
        <v>422</v>
      </c>
    </row>
    <row r="7" spans="1:12" s="8" customFormat="1" ht="24.75" customHeight="1">
      <c r="A7" s="150"/>
      <c r="B7" s="147" t="s">
        <v>132</v>
      </c>
      <c r="C7" s="148"/>
      <c r="D7" s="43">
        <v>2</v>
      </c>
      <c r="E7" s="90">
        <v>501</v>
      </c>
      <c r="F7" s="90">
        <v>499</v>
      </c>
      <c r="G7" s="90"/>
      <c r="H7" s="90">
        <v>496</v>
      </c>
      <c r="I7" s="90">
        <v>404</v>
      </c>
      <c r="J7" s="90">
        <v>5</v>
      </c>
      <c r="K7" s="91"/>
      <c r="L7" s="101">
        <f>E7-F7</f>
        <v>2</v>
      </c>
    </row>
    <row r="8" spans="1:12" s="8" customFormat="1" ht="24" customHeight="1">
      <c r="A8" s="150"/>
      <c r="B8" s="147" t="s">
        <v>30</v>
      </c>
      <c r="C8" s="148"/>
      <c r="D8" s="43">
        <v>3</v>
      </c>
      <c r="E8" s="90">
        <v>1</v>
      </c>
      <c r="F8" s="90">
        <v>1</v>
      </c>
      <c r="G8" s="90"/>
      <c r="H8" s="90">
        <v>1</v>
      </c>
      <c r="I8" s="90">
        <v>1</v>
      </c>
      <c r="J8" s="90"/>
      <c r="K8" s="91"/>
      <c r="L8" s="101">
        <f>E8-F8</f>
        <v>0</v>
      </c>
    </row>
    <row r="9" spans="1:12" s="8" customFormat="1" ht="18.75" customHeight="1">
      <c r="A9" s="150"/>
      <c r="B9" s="147" t="s">
        <v>29</v>
      </c>
      <c r="C9" s="148"/>
      <c r="D9" s="43">
        <v>4</v>
      </c>
      <c r="E9" s="90">
        <v>274</v>
      </c>
      <c r="F9" s="90">
        <v>238</v>
      </c>
      <c r="G9" s="90"/>
      <c r="H9" s="90">
        <v>207</v>
      </c>
      <c r="I9" s="90">
        <v>164</v>
      </c>
      <c r="J9" s="90">
        <v>67</v>
      </c>
      <c r="K9" s="91"/>
      <c r="L9" s="101">
        <f>E9-F9</f>
        <v>36</v>
      </c>
    </row>
    <row r="10" spans="1:12" s="8" customFormat="1" ht="27" customHeight="1">
      <c r="A10" s="150"/>
      <c r="B10" s="147" t="s">
        <v>187</v>
      </c>
      <c r="C10" s="148"/>
      <c r="D10" s="43">
        <v>5</v>
      </c>
      <c r="E10" s="90">
        <v>1</v>
      </c>
      <c r="F10" s="90"/>
      <c r="G10" s="90"/>
      <c r="H10" s="90"/>
      <c r="I10" s="90"/>
      <c r="J10" s="90">
        <v>1</v>
      </c>
      <c r="K10" s="91"/>
      <c r="L10" s="101">
        <f>E10-F10</f>
        <v>1</v>
      </c>
    </row>
    <row r="11" spans="1:12" s="8" customFormat="1" ht="27" customHeight="1">
      <c r="A11" s="150"/>
      <c r="B11" s="147" t="s">
        <v>134</v>
      </c>
      <c r="C11" s="148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50"/>
      <c r="B12" s="147" t="s">
        <v>131</v>
      </c>
      <c r="C12" s="148"/>
      <c r="D12" s="43">
        <v>7</v>
      </c>
      <c r="E12" s="90">
        <v>10</v>
      </c>
      <c r="F12" s="90"/>
      <c r="G12" s="90"/>
      <c r="H12" s="90"/>
      <c r="I12" s="90"/>
      <c r="J12" s="90">
        <v>10</v>
      </c>
      <c r="K12" s="91">
        <v>1</v>
      </c>
      <c r="L12" s="101">
        <f>E12-F12</f>
        <v>10</v>
      </c>
    </row>
    <row r="13" spans="1:12" s="8" customFormat="1" ht="15" customHeight="1">
      <c r="A13" s="150"/>
      <c r="B13" s="147" t="s">
        <v>133</v>
      </c>
      <c r="C13" s="148"/>
      <c r="D13" s="43">
        <v>8</v>
      </c>
      <c r="E13" s="90">
        <v>1</v>
      </c>
      <c r="F13" s="90">
        <v>1</v>
      </c>
      <c r="G13" s="90"/>
      <c r="H13" s="90">
        <v>1</v>
      </c>
      <c r="I13" s="90"/>
      <c r="J13" s="90"/>
      <c r="K13" s="91"/>
      <c r="L13" s="101">
        <f>E13-F13</f>
        <v>0</v>
      </c>
    </row>
    <row r="14" spans="1:12" s="8" customFormat="1" ht="15.75" customHeight="1">
      <c r="A14" s="151"/>
      <c r="B14" s="10" t="s">
        <v>37</v>
      </c>
      <c r="C14" s="10"/>
      <c r="D14" s="43">
        <v>9</v>
      </c>
      <c r="E14" s="105">
        <f>SUM(E6:E13)</f>
        <v>1320</v>
      </c>
      <c r="F14" s="105">
        <f>SUM(F6:F13)</f>
        <v>849</v>
      </c>
      <c r="G14" s="105">
        <f>SUM(G6:G13)</f>
        <v>5</v>
      </c>
      <c r="H14" s="105">
        <f>SUM(H6:H13)</f>
        <v>798</v>
      </c>
      <c r="I14" s="105">
        <f>SUM(I6:I13)</f>
        <v>569</v>
      </c>
      <c r="J14" s="105">
        <f>SUM(J6:J13)</f>
        <v>522</v>
      </c>
      <c r="K14" s="105">
        <f>SUM(K6:K13)</f>
        <v>107</v>
      </c>
      <c r="L14" s="101">
        <f>E14-F14</f>
        <v>471</v>
      </c>
    </row>
    <row r="15" spans="1:12" ht="16.5" customHeight="1">
      <c r="A15" s="159" t="s">
        <v>61</v>
      </c>
      <c r="B15" s="152" t="s">
        <v>32</v>
      </c>
      <c r="C15" s="153"/>
      <c r="D15" s="43">
        <v>10</v>
      </c>
      <c r="E15" s="92">
        <v>19</v>
      </c>
      <c r="F15" s="92">
        <v>17</v>
      </c>
      <c r="G15" s="92"/>
      <c r="H15" s="92">
        <v>17</v>
      </c>
      <c r="I15" s="92">
        <v>13</v>
      </c>
      <c r="J15" s="92">
        <v>2</v>
      </c>
      <c r="K15" s="91"/>
      <c r="L15" s="101">
        <f>E15-F15</f>
        <v>2</v>
      </c>
    </row>
    <row r="16" spans="1:12" ht="13.5" customHeight="1">
      <c r="A16" s="160"/>
      <c r="B16" s="106"/>
      <c r="C16" s="107" t="s">
        <v>184</v>
      </c>
      <c r="D16" s="43">
        <v>11</v>
      </c>
      <c r="E16" s="92">
        <v>19</v>
      </c>
      <c r="F16" s="92">
        <v>13</v>
      </c>
      <c r="G16" s="92"/>
      <c r="H16" s="92">
        <v>8</v>
      </c>
      <c r="I16" s="92">
        <v>8</v>
      </c>
      <c r="J16" s="92">
        <v>11</v>
      </c>
      <c r="K16" s="91"/>
      <c r="L16" s="101">
        <f>E16-F16</f>
        <v>6</v>
      </c>
    </row>
    <row r="17" spans="1:12" ht="26.25" customHeight="1">
      <c r="A17" s="160"/>
      <c r="B17" s="152" t="s">
        <v>136</v>
      </c>
      <c r="C17" s="153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60"/>
      <c r="B18" s="147" t="s">
        <v>29</v>
      </c>
      <c r="C18" s="148"/>
      <c r="D18" s="43">
        <v>13</v>
      </c>
      <c r="E18" s="91">
        <v>9</v>
      </c>
      <c r="F18" s="91">
        <v>6</v>
      </c>
      <c r="G18" s="91"/>
      <c r="H18" s="91">
        <v>8</v>
      </c>
      <c r="I18" s="91">
        <v>6</v>
      </c>
      <c r="J18" s="91">
        <v>1</v>
      </c>
      <c r="K18" s="91"/>
      <c r="L18" s="101">
        <f>E18-F18</f>
        <v>3</v>
      </c>
    </row>
    <row r="19" spans="1:12" ht="24" customHeight="1">
      <c r="A19" s="160"/>
      <c r="B19" s="152" t="s">
        <v>187</v>
      </c>
      <c r="C19" s="153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60"/>
      <c r="B20" s="152" t="s">
        <v>35</v>
      </c>
      <c r="C20" s="153"/>
      <c r="D20" s="43">
        <v>15</v>
      </c>
      <c r="E20" s="91">
        <v>1</v>
      </c>
      <c r="F20" s="91"/>
      <c r="G20" s="91"/>
      <c r="H20" s="91">
        <v>1</v>
      </c>
      <c r="I20" s="91">
        <v>1</v>
      </c>
      <c r="J20" s="91"/>
      <c r="K20" s="91"/>
      <c r="L20" s="101">
        <f>E20-F20</f>
        <v>1</v>
      </c>
    </row>
    <row r="21" spans="1:12" ht="18" customHeight="1">
      <c r="A21" s="160"/>
      <c r="B21" s="152" t="s">
        <v>137</v>
      </c>
      <c r="C21" s="153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1"/>
      <c r="B22" s="10" t="s">
        <v>37</v>
      </c>
      <c r="C22" s="10"/>
      <c r="D22" s="43">
        <v>17</v>
      </c>
      <c r="E22" s="91">
        <v>35</v>
      </c>
      <c r="F22" s="91">
        <v>23</v>
      </c>
      <c r="G22" s="91"/>
      <c r="H22" s="91">
        <v>21</v>
      </c>
      <c r="I22" s="91">
        <v>15</v>
      </c>
      <c r="J22" s="91">
        <v>14</v>
      </c>
      <c r="K22" s="91"/>
      <c r="L22" s="101">
        <f>E22-F22</f>
        <v>12</v>
      </c>
    </row>
    <row r="23" spans="1:12" ht="15.75" customHeight="1">
      <c r="A23" s="165" t="s">
        <v>119</v>
      </c>
      <c r="B23" s="152" t="s">
        <v>135</v>
      </c>
      <c r="C23" s="153"/>
      <c r="D23" s="43">
        <v>18</v>
      </c>
      <c r="E23" s="91">
        <v>154</v>
      </c>
      <c r="F23" s="91">
        <v>127</v>
      </c>
      <c r="G23" s="91"/>
      <c r="H23" s="91">
        <v>98</v>
      </c>
      <c r="I23" s="91">
        <v>67</v>
      </c>
      <c r="J23" s="91">
        <v>56</v>
      </c>
      <c r="K23" s="91"/>
      <c r="L23" s="101">
        <f>E23-F23</f>
        <v>27</v>
      </c>
    </row>
    <row r="24" spans="1:12" ht="22.5" customHeight="1">
      <c r="A24" s="165"/>
      <c r="B24" s="152" t="s">
        <v>136</v>
      </c>
      <c r="C24" s="153"/>
      <c r="D24" s="43">
        <v>19</v>
      </c>
      <c r="E24" s="91">
        <v>2</v>
      </c>
      <c r="F24" s="91">
        <v>2</v>
      </c>
      <c r="G24" s="91"/>
      <c r="H24" s="91">
        <v>2</v>
      </c>
      <c r="I24" s="91">
        <v>1</v>
      </c>
      <c r="J24" s="91"/>
      <c r="K24" s="91"/>
      <c r="L24" s="101">
        <f>E24-F24</f>
        <v>0</v>
      </c>
    </row>
    <row r="25" spans="1:12" ht="15.75" customHeight="1">
      <c r="A25" s="165"/>
      <c r="B25" s="152" t="s">
        <v>32</v>
      </c>
      <c r="C25" s="153"/>
      <c r="D25" s="43">
        <v>20</v>
      </c>
      <c r="E25" s="91">
        <v>400</v>
      </c>
      <c r="F25" s="91">
        <v>318</v>
      </c>
      <c r="G25" s="91">
        <v>2</v>
      </c>
      <c r="H25" s="91">
        <v>327</v>
      </c>
      <c r="I25" s="91">
        <v>280</v>
      </c>
      <c r="J25" s="91">
        <v>73</v>
      </c>
      <c r="K25" s="91">
        <v>1</v>
      </c>
      <c r="L25" s="101">
        <f>E25-F25</f>
        <v>82</v>
      </c>
    </row>
    <row r="26" spans="1:12" ht="14.25" customHeight="1">
      <c r="A26" s="165"/>
      <c r="B26" s="108"/>
      <c r="C26" s="107" t="s">
        <v>185</v>
      </c>
      <c r="D26" s="43">
        <v>21</v>
      </c>
      <c r="E26" s="91">
        <v>606</v>
      </c>
      <c r="F26" s="91">
        <v>282</v>
      </c>
      <c r="G26" s="91">
        <v>2</v>
      </c>
      <c r="H26" s="91">
        <v>296</v>
      </c>
      <c r="I26" s="91">
        <v>235</v>
      </c>
      <c r="J26" s="91">
        <v>310</v>
      </c>
      <c r="K26" s="91">
        <v>16</v>
      </c>
      <c r="L26" s="101">
        <f>E26-F26</f>
        <v>324</v>
      </c>
    </row>
    <row r="27" spans="1:12" ht="15.75" customHeight="1">
      <c r="A27" s="165"/>
      <c r="B27" s="152" t="s">
        <v>33</v>
      </c>
      <c r="C27" s="153"/>
      <c r="D27" s="43">
        <v>22</v>
      </c>
      <c r="E27" s="91">
        <v>218</v>
      </c>
      <c r="F27" s="91">
        <v>209</v>
      </c>
      <c r="G27" s="91"/>
      <c r="H27" s="91">
        <v>211</v>
      </c>
      <c r="I27" s="91">
        <v>176</v>
      </c>
      <c r="J27" s="91">
        <v>7</v>
      </c>
      <c r="K27" s="91"/>
      <c r="L27" s="101">
        <f>E27-F27</f>
        <v>9</v>
      </c>
    </row>
    <row r="28" spans="1:12" ht="15.75" customHeight="1">
      <c r="A28" s="165"/>
      <c r="B28" s="108"/>
      <c r="C28" s="107" t="s">
        <v>186</v>
      </c>
      <c r="D28" s="43">
        <v>23</v>
      </c>
      <c r="E28" s="91">
        <v>198</v>
      </c>
      <c r="F28" s="91">
        <v>176</v>
      </c>
      <c r="G28" s="91"/>
      <c r="H28" s="91">
        <v>179</v>
      </c>
      <c r="I28" s="91">
        <v>171</v>
      </c>
      <c r="J28" s="91">
        <v>19</v>
      </c>
      <c r="K28" s="91">
        <v>2</v>
      </c>
      <c r="L28" s="101">
        <f>E28-F28</f>
        <v>22</v>
      </c>
    </row>
    <row r="29" spans="1:12" ht="15.75" customHeight="1">
      <c r="A29" s="165"/>
      <c r="B29" s="152" t="s">
        <v>34</v>
      </c>
      <c r="C29" s="153"/>
      <c r="D29" s="43">
        <v>24</v>
      </c>
      <c r="E29" s="91">
        <v>12</v>
      </c>
      <c r="F29" s="91">
        <v>11</v>
      </c>
      <c r="G29" s="91"/>
      <c r="H29" s="91">
        <v>6</v>
      </c>
      <c r="I29" s="91">
        <v>3</v>
      </c>
      <c r="J29" s="91">
        <v>6</v>
      </c>
      <c r="K29" s="91"/>
      <c r="L29" s="101">
        <f>E29-F29</f>
        <v>1</v>
      </c>
    </row>
    <row r="30" spans="1:12" ht="24" customHeight="1">
      <c r="A30" s="165"/>
      <c r="B30" s="152" t="s">
        <v>188</v>
      </c>
      <c r="C30" s="153"/>
      <c r="D30" s="43">
        <v>25</v>
      </c>
      <c r="E30" s="91">
        <v>2</v>
      </c>
      <c r="F30" s="91">
        <v>1</v>
      </c>
      <c r="G30" s="91"/>
      <c r="H30" s="91">
        <v>1</v>
      </c>
      <c r="I30" s="91"/>
      <c r="J30" s="91">
        <v>1</v>
      </c>
      <c r="K30" s="91"/>
      <c r="L30" s="101">
        <f>E30-F30</f>
        <v>1</v>
      </c>
    </row>
    <row r="31" spans="1:12" ht="18" customHeight="1">
      <c r="A31" s="165"/>
      <c r="B31" s="152" t="s">
        <v>35</v>
      </c>
      <c r="C31" s="153"/>
      <c r="D31" s="43">
        <v>26</v>
      </c>
      <c r="E31" s="91">
        <v>14</v>
      </c>
      <c r="F31" s="91">
        <v>9</v>
      </c>
      <c r="G31" s="91"/>
      <c r="H31" s="91">
        <v>12</v>
      </c>
      <c r="I31" s="91">
        <v>4</v>
      </c>
      <c r="J31" s="91">
        <v>2</v>
      </c>
      <c r="K31" s="91"/>
      <c r="L31" s="101">
        <f>E31-F31</f>
        <v>5</v>
      </c>
    </row>
    <row r="32" spans="1:12" ht="16.5" customHeight="1">
      <c r="A32" s="165"/>
      <c r="B32" s="154" t="s">
        <v>140</v>
      </c>
      <c r="C32" s="155"/>
      <c r="D32" s="43">
        <v>27</v>
      </c>
      <c r="E32" s="91">
        <v>8</v>
      </c>
      <c r="F32" s="91">
        <v>3</v>
      </c>
      <c r="G32" s="91"/>
      <c r="H32" s="91">
        <v>5</v>
      </c>
      <c r="I32" s="91">
        <v>3</v>
      </c>
      <c r="J32" s="91">
        <v>3</v>
      </c>
      <c r="K32" s="91"/>
      <c r="L32" s="101">
        <f>E32-F32</f>
        <v>5</v>
      </c>
    </row>
    <row r="33" spans="1:12" ht="24" customHeight="1">
      <c r="A33" s="165"/>
      <c r="B33" s="154" t="s">
        <v>36</v>
      </c>
      <c r="C33" s="155"/>
      <c r="D33" s="43">
        <v>28</v>
      </c>
      <c r="E33" s="91">
        <v>70</v>
      </c>
      <c r="F33" s="91">
        <v>60</v>
      </c>
      <c r="G33" s="91"/>
      <c r="H33" s="91">
        <v>49</v>
      </c>
      <c r="I33" s="91">
        <v>34</v>
      </c>
      <c r="J33" s="91">
        <v>21</v>
      </c>
      <c r="K33" s="91"/>
      <c r="L33" s="101">
        <f>E33-F33</f>
        <v>10</v>
      </c>
    </row>
    <row r="34" spans="1:12" ht="39" customHeight="1">
      <c r="A34" s="165"/>
      <c r="B34" s="152" t="s">
        <v>151</v>
      </c>
      <c r="C34" s="153"/>
      <c r="D34" s="43">
        <v>29</v>
      </c>
      <c r="E34" s="91">
        <v>1</v>
      </c>
      <c r="F34" s="91">
        <v>1</v>
      </c>
      <c r="G34" s="91"/>
      <c r="H34" s="91">
        <v>1</v>
      </c>
      <c r="I34" s="91"/>
      <c r="J34" s="91"/>
      <c r="K34" s="91"/>
      <c r="L34" s="101">
        <f>E34-F34</f>
        <v>0</v>
      </c>
    </row>
    <row r="35" spans="1:12" ht="15.75" customHeight="1">
      <c r="A35" s="165"/>
      <c r="B35" s="152" t="s">
        <v>193</v>
      </c>
      <c r="C35" s="153"/>
      <c r="D35" s="43">
        <v>30</v>
      </c>
      <c r="E35" s="91">
        <v>3</v>
      </c>
      <c r="F35" s="91">
        <v>3</v>
      </c>
      <c r="G35" s="91"/>
      <c r="H35" s="91"/>
      <c r="I35" s="91"/>
      <c r="J35" s="91">
        <v>3</v>
      </c>
      <c r="K35" s="91"/>
      <c r="L35" s="101">
        <f>E35-F35</f>
        <v>0</v>
      </c>
    </row>
    <row r="36" spans="1:12" ht="36" customHeight="1">
      <c r="A36" s="165"/>
      <c r="B36" s="152" t="s">
        <v>138</v>
      </c>
      <c r="C36" s="153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5"/>
      <c r="B37" s="10" t="s">
        <v>37</v>
      </c>
      <c r="C37" s="10"/>
      <c r="D37" s="43">
        <v>32</v>
      </c>
      <c r="E37" s="91">
        <v>1232</v>
      </c>
      <c r="F37" s="91">
        <v>802</v>
      </c>
      <c r="G37" s="91">
        <v>4</v>
      </c>
      <c r="H37" s="91">
        <v>731</v>
      </c>
      <c r="I37" s="91">
        <v>518</v>
      </c>
      <c r="J37" s="91">
        <v>501</v>
      </c>
      <c r="K37" s="91">
        <v>19</v>
      </c>
      <c r="L37" s="101">
        <f>E37-F37</f>
        <v>430</v>
      </c>
    </row>
    <row r="38" spans="1:12" ht="18.75" customHeight="1">
      <c r="A38" s="158" t="s">
        <v>44</v>
      </c>
      <c r="B38" s="163" t="s">
        <v>45</v>
      </c>
      <c r="C38" s="163"/>
      <c r="D38" s="43">
        <v>33</v>
      </c>
      <c r="E38" s="91">
        <v>598</v>
      </c>
      <c r="F38" s="91">
        <v>540</v>
      </c>
      <c r="G38" s="91"/>
      <c r="H38" s="91">
        <v>519</v>
      </c>
      <c r="I38" s="91" t="s">
        <v>180</v>
      </c>
      <c r="J38" s="91">
        <v>79</v>
      </c>
      <c r="K38" s="91">
        <v>1</v>
      </c>
      <c r="L38" s="101">
        <f>E38-F38</f>
        <v>58</v>
      </c>
    </row>
    <row r="39" spans="1:12" ht="16.5" customHeight="1">
      <c r="A39" s="158"/>
      <c r="B39" s="156" t="s">
        <v>50</v>
      </c>
      <c r="C39" s="157"/>
      <c r="D39" s="43">
        <v>34</v>
      </c>
      <c r="E39" s="91">
        <v>6</v>
      </c>
      <c r="F39" s="91">
        <v>6</v>
      </c>
      <c r="G39" s="91"/>
      <c r="H39" s="91">
        <v>3</v>
      </c>
      <c r="I39" s="91" t="s">
        <v>180</v>
      </c>
      <c r="J39" s="91">
        <v>3</v>
      </c>
      <c r="K39" s="91"/>
      <c r="L39" s="101">
        <f>E39-F39</f>
        <v>0</v>
      </c>
    </row>
    <row r="40" spans="1:12" ht="26.25" customHeight="1">
      <c r="A40" s="158"/>
      <c r="B40" s="164" t="s">
        <v>43</v>
      </c>
      <c r="C40" s="164"/>
      <c r="D40" s="43">
        <v>35</v>
      </c>
      <c r="E40" s="91">
        <v>1</v>
      </c>
      <c r="F40" s="91"/>
      <c r="G40" s="91"/>
      <c r="H40" s="91">
        <v>1</v>
      </c>
      <c r="I40" s="91">
        <v>1</v>
      </c>
      <c r="J40" s="91"/>
      <c r="K40" s="91"/>
      <c r="L40" s="101">
        <f>E40-F40</f>
        <v>1</v>
      </c>
    </row>
    <row r="41" spans="1:12" ht="17.25" customHeight="1">
      <c r="A41" s="158"/>
      <c r="B41" s="10" t="s">
        <v>37</v>
      </c>
      <c r="C41" s="76"/>
      <c r="D41" s="43">
        <v>36</v>
      </c>
      <c r="E41" s="91">
        <f>E38+E40</f>
        <v>599</v>
      </c>
      <c r="F41" s="91">
        <f aca="true" t="shared" si="0" ref="F41:K41">F38+F40</f>
        <v>540</v>
      </c>
      <c r="G41" s="91">
        <f t="shared" si="0"/>
        <v>0</v>
      </c>
      <c r="H41" s="91">
        <f t="shared" si="0"/>
        <v>520</v>
      </c>
      <c r="I41" s="91">
        <f>I40</f>
        <v>1</v>
      </c>
      <c r="J41" s="91">
        <f t="shared" si="0"/>
        <v>79</v>
      </c>
      <c r="K41" s="91">
        <f t="shared" si="0"/>
        <v>1</v>
      </c>
      <c r="L41" s="101">
        <f>E41-F41</f>
        <v>59</v>
      </c>
    </row>
    <row r="42" spans="1:12" ht="15.75">
      <c r="A42" s="162" t="s">
        <v>141</v>
      </c>
      <c r="B42" s="162"/>
      <c r="C42" s="162"/>
      <c r="D42" s="43">
        <v>37</v>
      </c>
      <c r="E42" s="91">
        <f>E14+E22+E37+E41</f>
        <v>3186</v>
      </c>
      <c r="F42" s="91">
        <f aca="true" t="shared" si="1" ref="F42:K42">F14+F22+F37+F41</f>
        <v>2214</v>
      </c>
      <c r="G42" s="91">
        <f t="shared" si="1"/>
        <v>9</v>
      </c>
      <c r="H42" s="91">
        <f t="shared" si="1"/>
        <v>2070</v>
      </c>
      <c r="I42" s="91">
        <f t="shared" si="1"/>
        <v>1103</v>
      </c>
      <c r="J42" s="91">
        <f t="shared" si="1"/>
        <v>1116</v>
      </c>
      <c r="K42" s="91">
        <f t="shared" si="1"/>
        <v>127</v>
      </c>
      <c r="L42" s="101">
        <f>E42-F42</f>
        <v>972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&amp;L4520A909&amp;CФорма № 1-мзс, Підрозділ: Селидівський міський суд Донецької області, 
Початок періоду: 01.01.2019, Кінець періоду: 31.03.2019&amp;R&amp;P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3" t="s">
        <v>149</v>
      </c>
      <c r="B1" s="173"/>
      <c r="C1" s="173"/>
      <c r="D1" s="173"/>
      <c r="E1" s="44"/>
      <c r="F1" s="48"/>
    </row>
    <row r="2" spans="1:7" ht="22.5" customHeight="1">
      <c r="A2" s="189" t="s">
        <v>4</v>
      </c>
      <c r="B2" s="189"/>
      <c r="C2" s="189"/>
      <c r="D2" s="189"/>
      <c r="E2" s="189"/>
      <c r="F2" s="12" t="s">
        <v>38</v>
      </c>
      <c r="G2" s="12" t="s">
        <v>5</v>
      </c>
    </row>
    <row r="3" spans="1:7" ht="17.25" customHeight="1">
      <c r="A3" s="198" t="s">
        <v>42</v>
      </c>
      <c r="B3" s="197" t="s">
        <v>74</v>
      </c>
      <c r="C3" s="197"/>
      <c r="D3" s="197"/>
      <c r="E3" s="197"/>
      <c r="F3" s="75">
        <v>1</v>
      </c>
      <c r="G3" s="93">
        <v>52</v>
      </c>
    </row>
    <row r="4" spans="1:7" ht="17.25" customHeight="1">
      <c r="A4" s="199"/>
      <c r="B4" s="52"/>
      <c r="C4" s="201" t="s">
        <v>11</v>
      </c>
      <c r="D4" s="201"/>
      <c r="E4" s="202"/>
      <c r="F4" s="75">
        <v>2</v>
      </c>
      <c r="G4" s="93">
        <v>51</v>
      </c>
    </row>
    <row r="5" spans="1:7" ht="17.25" customHeight="1">
      <c r="A5" s="199"/>
      <c r="B5" s="194" t="s">
        <v>75</v>
      </c>
      <c r="C5" s="195"/>
      <c r="D5" s="195"/>
      <c r="E5" s="196"/>
      <c r="F5" s="75">
        <v>3</v>
      </c>
      <c r="G5" s="93">
        <v>397</v>
      </c>
    </row>
    <row r="6" spans="1:7" ht="17.25" customHeight="1">
      <c r="A6" s="199"/>
      <c r="B6" s="183" t="s">
        <v>69</v>
      </c>
      <c r="C6" s="190" t="s">
        <v>70</v>
      </c>
      <c r="D6" s="190"/>
      <c r="E6" s="190"/>
      <c r="F6" s="75">
        <v>4</v>
      </c>
      <c r="G6" s="93">
        <v>2</v>
      </c>
    </row>
    <row r="7" spans="1:7" ht="25.5" customHeight="1">
      <c r="A7" s="199"/>
      <c r="B7" s="184"/>
      <c r="C7" s="190" t="s">
        <v>71</v>
      </c>
      <c r="D7" s="190"/>
      <c r="E7" s="190"/>
      <c r="F7" s="75">
        <v>5</v>
      </c>
      <c r="G7" s="93">
        <v>6</v>
      </c>
    </row>
    <row r="8" spans="1:7" ht="18.75" customHeight="1">
      <c r="A8" s="199"/>
      <c r="B8" s="184"/>
      <c r="C8" s="183" t="s">
        <v>72</v>
      </c>
      <c r="D8" s="190" t="s">
        <v>73</v>
      </c>
      <c r="E8" s="190"/>
      <c r="F8" s="75">
        <v>6</v>
      </c>
      <c r="G8" s="93">
        <v>113</v>
      </c>
    </row>
    <row r="9" spans="1:7" ht="18.75" customHeight="1">
      <c r="A9" s="199"/>
      <c r="B9" s="184"/>
      <c r="C9" s="183"/>
      <c r="D9" s="190" t="s">
        <v>59</v>
      </c>
      <c r="E9" s="190"/>
      <c r="F9" s="75">
        <v>7</v>
      </c>
      <c r="G9" s="93">
        <v>84</v>
      </c>
    </row>
    <row r="10" spans="1:7" ht="18.75" customHeight="1">
      <c r="A10" s="199"/>
      <c r="B10" s="184"/>
      <c r="C10" s="183"/>
      <c r="D10" s="190" t="s">
        <v>60</v>
      </c>
      <c r="E10" s="190"/>
      <c r="F10" s="75">
        <v>8</v>
      </c>
      <c r="G10" s="93">
        <v>23</v>
      </c>
    </row>
    <row r="11" spans="1:7" ht="18.75" customHeight="1">
      <c r="A11" s="199"/>
      <c r="B11" s="207" t="s">
        <v>76</v>
      </c>
      <c r="C11" s="207"/>
      <c r="D11" s="207"/>
      <c r="E11" s="74" t="s">
        <v>77</v>
      </c>
      <c r="F11" s="75">
        <v>9</v>
      </c>
      <c r="G11" s="93">
        <v>3</v>
      </c>
    </row>
    <row r="12" spans="1:7" ht="19.5" customHeight="1">
      <c r="A12" s="199"/>
      <c r="B12" s="207"/>
      <c r="C12" s="207"/>
      <c r="D12" s="207"/>
      <c r="E12" s="74" t="s">
        <v>78</v>
      </c>
      <c r="F12" s="75">
        <v>10</v>
      </c>
      <c r="G12" s="93">
        <v>3</v>
      </c>
    </row>
    <row r="13" spans="1:7" ht="23.25" customHeight="1">
      <c r="A13" s="199"/>
      <c r="B13" s="182" t="s">
        <v>79</v>
      </c>
      <c r="C13" s="203" t="s">
        <v>80</v>
      </c>
      <c r="D13" s="204"/>
      <c r="E13" s="205"/>
      <c r="F13" s="75">
        <v>11</v>
      </c>
      <c r="G13" s="93">
        <v>1</v>
      </c>
    </row>
    <row r="14" spans="1:7" ht="12" customHeight="1">
      <c r="A14" s="199"/>
      <c r="B14" s="182"/>
      <c r="C14" s="190" t="s">
        <v>81</v>
      </c>
      <c r="D14" s="190"/>
      <c r="E14" s="190"/>
      <c r="F14" s="75">
        <v>12</v>
      </c>
      <c r="G14" s="93">
        <v>294</v>
      </c>
    </row>
    <row r="15" spans="1:7" ht="12" customHeight="1">
      <c r="A15" s="199"/>
      <c r="B15" s="182"/>
      <c r="C15" s="190" t="s">
        <v>87</v>
      </c>
      <c r="D15" s="190"/>
      <c r="E15" s="190"/>
      <c r="F15" s="75">
        <v>13</v>
      </c>
      <c r="G15" s="93"/>
    </row>
    <row r="16" spans="1:7" ht="12" customHeight="1">
      <c r="A16" s="199"/>
      <c r="B16" s="182"/>
      <c r="C16" s="206" t="s">
        <v>82</v>
      </c>
      <c r="D16" s="206"/>
      <c r="E16" s="206"/>
      <c r="F16" s="75">
        <v>14</v>
      </c>
      <c r="G16" s="93">
        <v>4</v>
      </c>
    </row>
    <row r="17" spans="1:7" ht="12" customHeight="1">
      <c r="A17" s="199"/>
      <c r="B17" s="182"/>
      <c r="C17" s="206" t="s">
        <v>83</v>
      </c>
      <c r="D17" s="206"/>
      <c r="E17" s="206"/>
      <c r="F17" s="75">
        <v>15</v>
      </c>
      <c r="G17" s="93">
        <v>35</v>
      </c>
    </row>
    <row r="18" spans="1:7" ht="12" customHeight="1">
      <c r="A18" s="199"/>
      <c r="B18" s="182"/>
      <c r="C18" s="190" t="s">
        <v>84</v>
      </c>
      <c r="D18" s="190"/>
      <c r="E18" s="190"/>
      <c r="F18" s="75">
        <v>16</v>
      </c>
      <c r="G18" s="93">
        <v>35</v>
      </c>
    </row>
    <row r="19" spans="1:7" ht="12" customHeight="1">
      <c r="A19" s="199"/>
      <c r="B19" s="182"/>
      <c r="C19" s="190" t="s">
        <v>85</v>
      </c>
      <c r="D19" s="190"/>
      <c r="E19" s="190"/>
      <c r="F19" s="75">
        <v>17</v>
      </c>
      <c r="G19" s="93"/>
    </row>
    <row r="20" spans="1:7" ht="12" customHeight="1">
      <c r="A20" s="199"/>
      <c r="B20" s="182"/>
      <c r="C20" s="206" t="s">
        <v>86</v>
      </c>
      <c r="D20" s="206"/>
      <c r="E20" s="206"/>
      <c r="F20" s="75">
        <v>18</v>
      </c>
      <c r="G20" s="93">
        <v>445</v>
      </c>
    </row>
    <row r="21" spans="1:7" ht="12" customHeight="1">
      <c r="A21" s="199"/>
      <c r="B21" s="208" t="s">
        <v>95</v>
      </c>
      <c r="C21" s="55" t="s">
        <v>88</v>
      </c>
      <c r="D21" s="56"/>
      <c r="E21" s="57"/>
      <c r="F21" s="75">
        <v>19</v>
      </c>
      <c r="G21" s="93">
        <v>22</v>
      </c>
    </row>
    <row r="22" spans="1:7" ht="12" customHeight="1">
      <c r="A22" s="199"/>
      <c r="B22" s="209"/>
      <c r="C22" s="58" t="s">
        <v>89</v>
      </c>
      <c r="D22" s="59"/>
      <c r="E22" s="60"/>
      <c r="F22" s="75">
        <v>20</v>
      </c>
      <c r="G22" s="93">
        <v>19</v>
      </c>
    </row>
    <row r="23" spans="1:7" ht="12" customHeight="1">
      <c r="A23" s="199"/>
      <c r="B23" s="209"/>
      <c r="C23" s="55" t="s">
        <v>90</v>
      </c>
      <c r="D23" s="56"/>
      <c r="E23" s="57"/>
      <c r="F23" s="75">
        <v>21</v>
      </c>
      <c r="G23" s="93">
        <v>4</v>
      </c>
    </row>
    <row r="24" spans="1:7" ht="12" customHeight="1">
      <c r="A24" s="199"/>
      <c r="B24" s="209"/>
      <c r="C24" s="58" t="s">
        <v>91</v>
      </c>
      <c r="D24" s="59"/>
      <c r="E24" s="60"/>
      <c r="F24" s="75">
        <v>22</v>
      </c>
      <c r="G24" s="93">
        <v>4</v>
      </c>
    </row>
    <row r="25" spans="1:7" ht="12" customHeight="1">
      <c r="A25" s="199"/>
      <c r="B25" s="209"/>
      <c r="C25" s="58" t="s">
        <v>92</v>
      </c>
      <c r="D25" s="59"/>
      <c r="E25" s="60"/>
      <c r="F25" s="75">
        <v>23</v>
      </c>
      <c r="G25" s="93"/>
    </row>
    <row r="26" spans="1:7" ht="12" customHeight="1">
      <c r="A26" s="199"/>
      <c r="B26" s="209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0"/>
      <c r="B27" s="210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217" t="s">
        <v>61</v>
      </c>
      <c r="B28" s="191" t="s">
        <v>51</v>
      </c>
      <c r="C28" s="192"/>
      <c r="D28" s="192"/>
      <c r="E28" s="193"/>
      <c r="F28" s="75">
        <v>26</v>
      </c>
      <c r="G28" s="94">
        <v>4</v>
      </c>
    </row>
    <row r="29" spans="1:7" ht="12" customHeight="1">
      <c r="A29" s="218"/>
      <c r="B29" s="175" t="s">
        <v>66</v>
      </c>
      <c r="C29" s="214" t="s">
        <v>52</v>
      </c>
      <c r="D29" s="215"/>
      <c r="E29" s="216"/>
      <c r="F29" s="75">
        <v>27</v>
      </c>
      <c r="G29" s="94"/>
    </row>
    <row r="30" spans="1:7" ht="12" customHeight="1">
      <c r="A30" s="218"/>
      <c r="B30" s="175"/>
      <c r="C30" s="176" t="s">
        <v>53</v>
      </c>
      <c r="D30" s="177" t="s">
        <v>54</v>
      </c>
      <c r="E30" s="178"/>
      <c r="F30" s="75">
        <v>28</v>
      </c>
      <c r="G30" s="94"/>
    </row>
    <row r="31" spans="1:7" ht="12" customHeight="1">
      <c r="A31" s="218"/>
      <c r="B31" s="175"/>
      <c r="C31" s="176"/>
      <c r="D31" s="177" t="s">
        <v>55</v>
      </c>
      <c r="E31" s="178"/>
      <c r="F31" s="75">
        <v>29</v>
      </c>
      <c r="G31" s="94"/>
    </row>
    <row r="32" spans="1:7" ht="12" customHeight="1">
      <c r="A32" s="218"/>
      <c r="B32" s="175"/>
      <c r="C32" s="177" t="s">
        <v>56</v>
      </c>
      <c r="D32" s="188"/>
      <c r="E32" s="178"/>
      <c r="F32" s="75">
        <v>30</v>
      </c>
      <c r="G32" s="94"/>
    </row>
    <row r="33" spans="1:7" ht="12" customHeight="1">
      <c r="A33" s="218"/>
      <c r="B33" s="175"/>
      <c r="C33" s="177" t="s">
        <v>57</v>
      </c>
      <c r="D33" s="188"/>
      <c r="E33" s="178"/>
      <c r="F33" s="75">
        <v>31</v>
      </c>
      <c r="G33" s="94"/>
    </row>
    <row r="34" spans="1:7" ht="12" customHeight="1">
      <c r="A34" s="218"/>
      <c r="B34" s="175" t="s">
        <v>67</v>
      </c>
      <c r="C34" s="177" t="s">
        <v>58</v>
      </c>
      <c r="D34" s="188"/>
      <c r="E34" s="178"/>
      <c r="F34" s="75">
        <v>32</v>
      </c>
      <c r="G34" s="94"/>
    </row>
    <row r="35" spans="1:7" ht="12" customHeight="1">
      <c r="A35" s="218"/>
      <c r="B35" s="175"/>
      <c r="C35" s="177" t="s">
        <v>59</v>
      </c>
      <c r="D35" s="188"/>
      <c r="E35" s="178"/>
      <c r="F35" s="75">
        <v>33</v>
      </c>
      <c r="G35" s="94"/>
    </row>
    <row r="36" spans="1:7" ht="12" customHeight="1">
      <c r="A36" s="218"/>
      <c r="B36" s="175"/>
      <c r="C36" s="177" t="s">
        <v>60</v>
      </c>
      <c r="D36" s="188"/>
      <c r="E36" s="178"/>
      <c r="F36" s="75">
        <v>34</v>
      </c>
      <c r="G36" s="94"/>
    </row>
    <row r="37" spans="1:8" ht="12" customHeight="1">
      <c r="A37" s="218"/>
      <c r="B37" s="211" t="s">
        <v>68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>
      <c r="A38" s="218"/>
      <c r="B38" s="220" t="s">
        <v>142</v>
      </c>
      <c r="C38" s="185" t="s">
        <v>143</v>
      </c>
      <c r="D38" s="186"/>
      <c r="E38" s="187"/>
      <c r="F38" s="75">
        <v>36</v>
      </c>
      <c r="G38" s="94"/>
      <c r="H38" s="51"/>
    </row>
    <row r="39" spans="1:8" ht="12" customHeight="1">
      <c r="A39" s="218"/>
      <c r="B39" s="221"/>
      <c r="C39" s="185" t="s">
        <v>144</v>
      </c>
      <c r="D39" s="186"/>
      <c r="E39" s="187"/>
      <c r="F39" s="75">
        <v>37</v>
      </c>
      <c r="G39" s="94"/>
      <c r="H39" s="51"/>
    </row>
    <row r="40" spans="1:8" ht="12" customHeight="1">
      <c r="A40" s="218"/>
      <c r="B40" s="221"/>
      <c r="C40" s="185" t="s">
        <v>145</v>
      </c>
      <c r="D40" s="186"/>
      <c r="E40" s="187"/>
      <c r="F40" s="75">
        <v>38</v>
      </c>
      <c r="G40" s="94"/>
      <c r="H40" s="51"/>
    </row>
    <row r="41" spans="1:8" ht="12" customHeight="1">
      <c r="A41" s="218"/>
      <c r="B41" s="221"/>
      <c r="C41" s="185" t="s">
        <v>146</v>
      </c>
      <c r="D41" s="186"/>
      <c r="E41" s="187"/>
      <c r="F41" s="75">
        <v>39</v>
      </c>
      <c r="G41" s="94"/>
      <c r="H41" s="51"/>
    </row>
    <row r="42" spans="1:8" ht="12" customHeight="1">
      <c r="A42" s="219"/>
      <c r="B42" s="222"/>
      <c r="C42" s="185" t="s">
        <v>189</v>
      </c>
      <c r="D42" s="186"/>
      <c r="E42" s="187"/>
      <c r="F42" s="75">
        <v>40</v>
      </c>
      <c r="G42" s="94"/>
      <c r="H42" s="51"/>
    </row>
    <row r="43" spans="1:7" ht="24.75" customHeight="1">
      <c r="A43" s="217" t="s">
        <v>62</v>
      </c>
      <c r="B43" s="181" t="s">
        <v>51</v>
      </c>
      <c r="C43" s="181"/>
      <c r="D43" s="181"/>
      <c r="E43" s="181"/>
      <c r="F43" s="75">
        <v>41</v>
      </c>
      <c r="G43" s="94">
        <v>153</v>
      </c>
    </row>
    <row r="44" spans="1:7" ht="12" customHeight="1">
      <c r="A44" s="218"/>
      <c r="B44" s="175" t="s">
        <v>66</v>
      </c>
      <c r="C44" s="179" t="s">
        <v>52</v>
      </c>
      <c r="D44" s="179"/>
      <c r="E44" s="179"/>
      <c r="F44" s="75">
        <v>42</v>
      </c>
      <c r="G44" s="94">
        <v>26</v>
      </c>
    </row>
    <row r="45" spans="1:7" ht="12" customHeight="1">
      <c r="A45" s="218"/>
      <c r="B45" s="175"/>
      <c r="C45" s="176" t="s">
        <v>53</v>
      </c>
      <c r="D45" s="180" t="s">
        <v>54</v>
      </c>
      <c r="E45" s="180"/>
      <c r="F45" s="75">
        <v>43</v>
      </c>
      <c r="G45" s="94"/>
    </row>
    <row r="46" spans="1:7" ht="12" customHeight="1">
      <c r="A46" s="218"/>
      <c r="B46" s="175"/>
      <c r="C46" s="176"/>
      <c r="D46" s="180" t="s">
        <v>55</v>
      </c>
      <c r="E46" s="180"/>
      <c r="F46" s="75">
        <v>44</v>
      </c>
      <c r="G46" s="94">
        <v>26</v>
      </c>
    </row>
    <row r="47" spans="1:7" ht="12" customHeight="1">
      <c r="A47" s="218"/>
      <c r="B47" s="175"/>
      <c r="C47" s="180" t="s">
        <v>56</v>
      </c>
      <c r="D47" s="180"/>
      <c r="E47" s="180"/>
      <c r="F47" s="75">
        <v>45</v>
      </c>
      <c r="G47" s="94"/>
    </row>
    <row r="48" spans="1:7" ht="12" customHeight="1">
      <c r="A48" s="218"/>
      <c r="B48" s="175"/>
      <c r="C48" s="180" t="s">
        <v>57</v>
      </c>
      <c r="D48" s="180"/>
      <c r="E48" s="180"/>
      <c r="F48" s="75">
        <v>46</v>
      </c>
      <c r="G48" s="94"/>
    </row>
    <row r="49" spans="1:7" ht="12" customHeight="1">
      <c r="A49" s="218"/>
      <c r="B49" s="175" t="s">
        <v>67</v>
      </c>
      <c r="C49" s="180" t="s">
        <v>58</v>
      </c>
      <c r="D49" s="180"/>
      <c r="E49" s="180"/>
      <c r="F49" s="75">
        <v>47</v>
      </c>
      <c r="G49" s="94">
        <v>33</v>
      </c>
    </row>
    <row r="50" spans="1:7" ht="12" customHeight="1">
      <c r="A50" s="218"/>
      <c r="B50" s="175"/>
      <c r="C50" s="180" t="s">
        <v>59</v>
      </c>
      <c r="D50" s="180"/>
      <c r="E50" s="180"/>
      <c r="F50" s="75">
        <v>48</v>
      </c>
      <c r="G50" s="94">
        <v>23</v>
      </c>
    </row>
    <row r="51" spans="1:7" ht="12" customHeight="1">
      <c r="A51" s="218"/>
      <c r="B51" s="175"/>
      <c r="C51" s="180" t="s">
        <v>60</v>
      </c>
      <c r="D51" s="180"/>
      <c r="E51" s="180"/>
      <c r="F51" s="75">
        <v>49</v>
      </c>
      <c r="G51" s="94">
        <v>4</v>
      </c>
    </row>
    <row r="52" spans="1:7" ht="12" customHeight="1">
      <c r="A52" s="218"/>
      <c r="B52" s="174" t="s">
        <v>68</v>
      </c>
      <c r="C52" s="174"/>
      <c r="D52" s="174"/>
      <c r="E52" s="174"/>
      <c r="F52" s="75">
        <v>50</v>
      </c>
      <c r="G52" s="94">
        <f>SUM(G53:G57)</f>
        <v>0</v>
      </c>
    </row>
    <row r="53" spans="1:7" ht="12" customHeight="1">
      <c r="A53" s="218"/>
      <c r="B53" s="220" t="s">
        <v>142</v>
      </c>
      <c r="C53" s="226" t="s">
        <v>143</v>
      </c>
      <c r="D53" s="226"/>
      <c r="E53" s="226"/>
      <c r="F53" s="75">
        <v>51</v>
      </c>
      <c r="G53" s="94"/>
    </row>
    <row r="54" spans="1:7" ht="12" customHeight="1">
      <c r="A54" s="218"/>
      <c r="B54" s="221"/>
      <c r="C54" s="226" t="s">
        <v>144</v>
      </c>
      <c r="D54" s="226"/>
      <c r="E54" s="226"/>
      <c r="F54" s="75">
        <v>52</v>
      </c>
      <c r="G54" s="94"/>
    </row>
    <row r="55" spans="1:7" ht="12" customHeight="1">
      <c r="A55" s="218"/>
      <c r="B55" s="221"/>
      <c r="C55" s="226" t="s">
        <v>145</v>
      </c>
      <c r="D55" s="226"/>
      <c r="E55" s="226"/>
      <c r="F55" s="75">
        <v>53</v>
      </c>
      <c r="G55" s="94"/>
    </row>
    <row r="56" spans="1:7" ht="12" customHeight="1">
      <c r="A56" s="218"/>
      <c r="B56" s="221"/>
      <c r="C56" s="226" t="s">
        <v>146</v>
      </c>
      <c r="D56" s="226"/>
      <c r="E56" s="226"/>
      <c r="F56" s="75">
        <v>54</v>
      </c>
      <c r="G56" s="94"/>
    </row>
    <row r="57" spans="1:7" ht="12.75">
      <c r="A57" s="219"/>
      <c r="B57" s="222"/>
      <c r="C57" s="223" t="s">
        <v>189</v>
      </c>
      <c r="D57" s="224"/>
      <c r="E57" s="225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&amp;L4520A909&amp;CФорма № 1-мзс, Підрозділ: Селидівський міський суд Донецької області, 
Початок періоду: 01.01.2019, Кінець періоду: 31.03.2019&amp;R&amp;P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3" t="s">
        <v>150</v>
      </c>
      <c r="B1" s="173"/>
      <c r="C1" s="173"/>
      <c r="D1" s="173"/>
      <c r="E1" s="44"/>
      <c r="F1" s="44"/>
      <c r="G1" s="44"/>
      <c r="H1" s="44"/>
      <c r="I1" s="11"/>
    </row>
    <row r="2" spans="1:9" ht="18.75" customHeight="1">
      <c r="A2" s="282" t="s">
        <v>4</v>
      </c>
      <c r="B2" s="283"/>
      <c r="C2" s="283"/>
      <c r="D2" s="283"/>
      <c r="E2" s="283"/>
      <c r="F2" s="283"/>
      <c r="G2" s="284"/>
      <c r="H2" s="12" t="s">
        <v>38</v>
      </c>
      <c r="I2" s="12" t="s">
        <v>5</v>
      </c>
    </row>
    <row r="3" spans="1:9" ht="15" customHeight="1">
      <c r="A3" s="278" t="s">
        <v>42</v>
      </c>
      <c r="B3" s="263" t="s">
        <v>153</v>
      </c>
      <c r="C3" s="264"/>
      <c r="D3" s="264"/>
      <c r="E3" s="264"/>
      <c r="F3" s="264"/>
      <c r="G3" s="265"/>
      <c r="H3" s="14">
        <v>1</v>
      </c>
      <c r="I3" s="93">
        <v>93</v>
      </c>
    </row>
    <row r="4" spans="1:9" ht="14.25" customHeight="1">
      <c r="A4" s="278"/>
      <c r="B4" s="288" t="s">
        <v>1</v>
      </c>
      <c r="C4" s="285" t="s">
        <v>147</v>
      </c>
      <c r="D4" s="286"/>
      <c r="E4" s="286"/>
      <c r="F4" s="286"/>
      <c r="G4" s="287"/>
      <c r="H4" s="14">
        <v>2</v>
      </c>
      <c r="I4" s="93">
        <v>63</v>
      </c>
    </row>
    <row r="5" spans="1:9" ht="14.25" customHeight="1">
      <c r="A5" s="278"/>
      <c r="B5" s="289"/>
      <c r="C5" s="291" t="s">
        <v>148</v>
      </c>
      <c r="D5" s="292"/>
      <c r="E5" s="292"/>
      <c r="F5" s="292"/>
      <c r="G5" s="293"/>
      <c r="H5" s="14">
        <v>3</v>
      </c>
      <c r="I5" s="93">
        <v>7</v>
      </c>
    </row>
    <row r="6" spans="1:9" ht="14.25" customHeight="1">
      <c r="A6" s="278"/>
      <c r="B6" s="289"/>
      <c r="C6" s="285" t="s">
        <v>8</v>
      </c>
      <c r="D6" s="286"/>
      <c r="E6" s="286"/>
      <c r="F6" s="286"/>
      <c r="G6" s="287"/>
      <c r="H6" s="14">
        <v>4</v>
      </c>
      <c r="I6" s="93"/>
    </row>
    <row r="7" spans="1:9" ht="14.25" customHeight="1">
      <c r="A7" s="278"/>
      <c r="B7" s="289"/>
      <c r="C7" s="285" t="s">
        <v>7</v>
      </c>
      <c r="D7" s="286"/>
      <c r="E7" s="286"/>
      <c r="F7" s="286"/>
      <c r="G7" s="287"/>
      <c r="H7" s="14">
        <v>5</v>
      </c>
      <c r="I7" s="93">
        <v>18</v>
      </c>
    </row>
    <row r="8" spans="1:9" ht="14.25" customHeight="1">
      <c r="A8" s="278"/>
      <c r="B8" s="289"/>
      <c r="C8" s="285" t="s">
        <v>9</v>
      </c>
      <c r="D8" s="286"/>
      <c r="E8" s="286"/>
      <c r="F8" s="286"/>
      <c r="G8" s="287"/>
      <c r="H8" s="14">
        <v>6</v>
      </c>
      <c r="I8" s="93">
        <v>6</v>
      </c>
    </row>
    <row r="9" spans="1:9" ht="14.25" customHeight="1">
      <c r="A9" s="278"/>
      <c r="B9" s="290"/>
      <c r="C9" s="285" t="s">
        <v>10</v>
      </c>
      <c r="D9" s="286"/>
      <c r="E9" s="286"/>
      <c r="F9" s="286"/>
      <c r="G9" s="287"/>
      <c r="H9" s="14">
        <v>7</v>
      </c>
      <c r="I9" s="93">
        <v>5</v>
      </c>
    </row>
    <row r="10" spans="1:13" ht="15" customHeight="1">
      <c r="A10" s="278"/>
      <c r="B10" s="254" t="s">
        <v>152</v>
      </c>
      <c r="C10" s="255"/>
      <c r="D10" s="255"/>
      <c r="E10" s="255"/>
      <c r="F10" s="255"/>
      <c r="G10" s="256"/>
      <c r="H10" s="14">
        <v>8</v>
      </c>
      <c r="I10" s="93"/>
      <c r="K10" s="2"/>
      <c r="L10" s="2"/>
      <c r="M10" s="3"/>
    </row>
    <row r="11" spans="1:13" ht="15" customHeight="1">
      <c r="A11" s="278"/>
      <c r="B11" s="254" t="s">
        <v>39</v>
      </c>
      <c r="C11" s="255"/>
      <c r="D11" s="255"/>
      <c r="E11" s="255"/>
      <c r="F11" s="255"/>
      <c r="G11" s="256"/>
      <c r="H11" s="14">
        <v>9</v>
      </c>
      <c r="I11" s="93"/>
      <c r="K11" s="2"/>
      <c r="L11" s="2"/>
      <c r="M11" s="3"/>
    </row>
    <row r="12" spans="1:13" ht="15" customHeight="1">
      <c r="A12" s="278"/>
      <c r="B12" s="254" t="s">
        <v>40</v>
      </c>
      <c r="C12" s="255"/>
      <c r="D12" s="255"/>
      <c r="E12" s="255"/>
      <c r="F12" s="255"/>
      <c r="G12" s="256"/>
      <c r="H12" s="14">
        <v>10</v>
      </c>
      <c r="I12" s="93"/>
      <c r="K12" s="2"/>
      <c r="L12" s="2"/>
      <c r="M12" s="3"/>
    </row>
    <row r="13" spans="1:13" ht="15" customHeight="1">
      <c r="A13" s="278"/>
      <c r="B13" s="254" t="s">
        <v>183</v>
      </c>
      <c r="C13" s="255"/>
      <c r="D13" s="255"/>
      <c r="E13" s="255"/>
      <c r="F13" s="255"/>
      <c r="G13" s="256"/>
      <c r="H13" s="14">
        <v>11</v>
      </c>
      <c r="I13" s="93"/>
      <c r="K13" s="2"/>
      <c r="L13" s="2"/>
      <c r="M13" s="3"/>
    </row>
    <row r="14" spans="1:13" ht="15" customHeight="1">
      <c r="A14" s="278"/>
      <c r="B14" s="273" t="s">
        <v>6</v>
      </c>
      <c r="C14" s="274"/>
      <c r="D14" s="274"/>
      <c r="E14" s="274"/>
      <c r="F14" s="274"/>
      <c r="G14" s="275"/>
      <c r="H14" s="14">
        <v>12</v>
      </c>
      <c r="I14" s="93"/>
      <c r="K14" s="2"/>
      <c r="L14" s="2"/>
      <c r="M14" s="3"/>
    </row>
    <row r="15" spans="1:13" ht="15" customHeight="1">
      <c r="A15" s="278"/>
      <c r="B15" s="273" t="s">
        <v>41</v>
      </c>
      <c r="C15" s="274"/>
      <c r="D15" s="274"/>
      <c r="E15" s="274"/>
      <c r="F15" s="274"/>
      <c r="G15" s="275"/>
      <c r="H15" s="14">
        <v>13</v>
      </c>
      <c r="I15" s="93"/>
      <c r="K15" s="2"/>
      <c r="L15" s="2"/>
      <c r="M15" s="3"/>
    </row>
    <row r="16" spans="1:13" ht="15" customHeight="1">
      <c r="A16" s="278"/>
      <c r="B16" s="239" t="s">
        <v>165</v>
      </c>
      <c r="C16" s="240"/>
      <c r="D16" s="240"/>
      <c r="E16" s="240"/>
      <c r="F16" s="240"/>
      <c r="G16" s="241"/>
      <c r="H16" s="14">
        <v>14</v>
      </c>
      <c r="I16" s="93"/>
      <c r="K16" s="2"/>
      <c r="L16" s="2"/>
      <c r="M16" s="3"/>
    </row>
    <row r="17" spans="1:13" ht="15" customHeight="1">
      <c r="A17" s="278"/>
      <c r="B17" s="239" t="s">
        <v>175</v>
      </c>
      <c r="C17" s="240"/>
      <c r="D17" s="240"/>
      <c r="E17" s="240"/>
      <c r="F17" s="240"/>
      <c r="G17" s="241"/>
      <c r="H17" s="14">
        <v>15</v>
      </c>
      <c r="I17" s="93"/>
      <c r="K17" s="2"/>
      <c r="L17" s="2"/>
      <c r="M17" s="3"/>
    </row>
    <row r="18" spans="1:13" ht="15" customHeight="1">
      <c r="A18" s="278"/>
      <c r="B18" s="254" t="s">
        <v>154</v>
      </c>
      <c r="C18" s="255"/>
      <c r="D18" s="255"/>
      <c r="E18" s="255"/>
      <c r="F18" s="255"/>
      <c r="G18" s="256"/>
      <c r="H18" s="14">
        <v>16</v>
      </c>
      <c r="I18" s="93"/>
      <c r="K18" s="2"/>
      <c r="L18" s="2"/>
      <c r="M18" s="3"/>
    </row>
    <row r="19" spans="1:13" ht="15" customHeight="1">
      <c r="A19" s="278"/>
      <c r="B19" s="254" t="s">
        <v>155</v>
      </c>
      <c r="C19" s="255"/>
      <c r="D19" s="255"/>
      <c r="E19" s="255"/>
      <c r="F19" s="255"/>
      <c r="G19" s="256"/>
      <c r="H19" s="14">
        <v>17</v>
      </c>
      <c r="I19" s="93">
        <v>34</v>
      </c>
      <c r="K19" s="4"/>
      <c r="L19" s="4"/>
      <c r="M19" s="3"/>
    </row>
    <row r="20" spans="1:13" ht="15" customHeight="1">
      <c r="A20" s="278"/>
      <c r="B20" s="254" t="s">
        <v>156</v>
      </c>
      <c r="C20" s="255"/>
      <c r="D20" s="255"/>
      <c r="E20" s="255"/>
      <c r="F20" s="255"/>
      <c r="G20" s="256"/>
      <c r="H20" s="14">
        <v>18</v>
      </c>
      <c r="I20" s="93">
        <v>212</v>
      </c>
      <c r="K20" s="4"/>
      <c r="L20" s="4"/>
      <c r="M20" s="3"/>
    </row>
    <row r="21" spans="1:11" ht="15" customHeight="1">
      <c r="A21" s="278"/>
      <c r="B21" s="254" t="s">
        <v>157</v>
      </c>
      <c r="C21" s="255"/>
      <c r="D21" s="255"/>
      <c r="E21" s="255"/>
      <c r="F21" s="255"/>
      <c r="G21" s="256"/>
      <c r="H21" s="14">
        <v>19</v>
      </c>
      <c r="I21" s="93">
        <v>15</v>
      </c>
      <c r="K21" s="5"/>
    </row>
    <row r="22" spans="1:11" ht="15" customHeight="1">
      <c r="A22" s="278"/>
      <c r="B22" s="254" t="s">
        <v>158</v>
      </c>
      <c r="C22" s="255"/>
      <c r="D22" s="255"/>
      <c r="E22" s="255"/>
      <c r="F22" s="255"/>
      <c r="G22" s="256"/>
      <c r="H22" s="14">
        <v>20</v>
      </c>
      <c r="I22" s="93">
        <v>2</v>
      </c>
      <c r="K22" s="5"/>
    </row>
    <row r="23" spans="1:11" ht="15" customHeight="1">
      <c r="A23" s="278"/>
      <c r="B23" s="254" t="s">
        <v>194</v>
      </c>
      <c r="C23" s="255"/>
      <c r="D23" s="255"/>
      <c r="E23" s="255"/>
      <c r="F23" s="255"/>
      <c r="G23" s="256"/>
      <c r="H23" s="14">
        <v>21</v>
      </c>
      <c r="I23" s="93"/>
      <c r="K23" s="5"/>
    </row>
    <row r="24" spans="1:11" ht="26.25" customHeight="1">
      <c r="A24" s="278"/>
      <c r="B24" s="194" t="s">
        <v>177</v>
      </c>
      <c r="C24" s="195"/>
      <c r="D24" s="195"/>
      <c r="E24" s="195"/>
      <c r="F24" s="195"/>
      <c r="G24" s="196"/>
      <c r="H24" s="14">
        <v>22</v>
      </c>
      <c r="I24" s="93">
        <v>8</v>
      </c>
      <c r="K24" s="5"/>
    </row>
    <row r="25" spans="1:11" ht="16.5" customHeight="1">
      <c r="A25" s="278" t="s">
        <v>61</v>
      </c>
      <c r="B25" s="277" t="s">
        <v>160</v>
      </c>
      <c r="C25" s="277"/>
      <c r="D25" s="279" t="s">
        <v>98</v>
      </c>
      <c r="E25" s="280"/>
      <c r="F25" s="280"/>
      <c r="G25" s="281"/>
      <c r="H25" s="14">
        <v>23</v>
      </c>
      <c r="I25" s="93"/>
      <c r="K25" s="5"/>
    </row>
    <row r="26" spans="1:11" ht="16.5" customHeight="1">
      <c r="A26" s="278"/>
      <c r="B26" s="277"/>
      <c r="C26" s="277"/>
      <c r="D26" s="279" t="s">
        <v>99</v>
      </c>
      <c r="E26" s="280"/>
      <c r="F26" s="280"/>
      <c r="G26" s="281"/>
      <c r="H26" s="14">
        <v>24</v>
      </c>
      <c r="I26" s="93">
        <v>6</v>
      </c>
      <c r="K26" s="5"/>
    </row>
    <row r="27" spans="1:11" ht="16.5" customHeight="1">
      <c r="A27" s="278"/>
      <c r="B27" s="277"/>
      <c r="C27" s="277"/>
      <c r="D27" s="279" t="s">
        <v>100</v>
      </c>
      <c r="E27" s="280"/>
      <c r="F27" s="280"/>
      <c r="G27" s="281"/>
      <c r="H27" s="14">
        <v>25</v>
      </c>
      <c r="I27" s="93">
        <v>3</v>
      </c>
      <c r="K27" s="5"/>
    </row>
    <row r="28" spans="1:11" ht="14.25" customHeight="1">
      <c r="A28" s="278"/>
      <c r="B28" s="267" t="s">
        <v>97</v>
      </c>
      <c r="C28" s="267"/>
      <c r="D28" s="191" t="s">
        <v>63</v>
      </c>
      <c r="E28" s="192"/>
      <c r="F28" s="192"/>
      <c r="G28" s="193"/>
      <c r="H28" s="14">
        <v>26</v>
      </c>
      <c r="I28" s="102">
        <v>33</v>
      </c>
      <c r="K28" s="5"/>
    </row>
    <row r="29" spans="1:11" ht="14.25" customHeight="1">
      <c r="A29" s="278"/>
      <c r="B29" s="267"/>
      <c r="C29" s="267"/>
      <c r="D29" s="191" t="s">
        <v>64</v>
      </c>
      <c r="E29" s="192"/>
      <c r="F29" s="192"/>
      <c r="G29" s="193"/>
      <c r="H29" s="14">
        <v>27</v>
      </c>
      <c r="I29" s="102">
        <v>2</v>
      </c>
      <c r="K29" s="5"/>
    </row>
    <row r="30" spans="1:11" ht="14.25" customHeight="1">
      <c r="A30" s="278"/>
      <c r="B30" s="267"/>
      <c r="C30" s="267"/>
      <c r="D30" s="257" t="s">
        <v>123</v>
      </c>
      <c r="E30" s="258"/>
      <c r="F30" s="258"/>
      <c r="G30" s="259"/>
      <c r="H30" s="14">
        <v>28</v>
      </c>
      <c r="I30" s="102"/>
      <c r="K30" s="5"/>
    </row>
    <row r="31" spans="1:11" ht="16.5" customHeight="1">
      <c r="A31" s="278"/>
      <c r="B31" s="267" t="s">
        <v>116</v>
      </c>
      <c r="C31" s="267"/>
      <c r="D31" s="251" t="s">
        <v>117</v>
      </c>
      <c r="E31" s="252"/>
      <c r="F31" s="252"/>
      <c r="G31" s="253"/>
      <c r="H31" s="14">
        <v>29</v>
      </c>
      <c r="I31" s="102"/>
      <c r="K31" s="5"/>
    </row>
    <row r="32" spans="1:11" ht="16.5" customHeight="1">
      <c r="A32" s="278"/>
      <c r="B32" s="267"/>
      <c r="C32" s="267"/>
      <c r="D32" s="251" t="s">
        <v>118</v>
      </c>
      <c r="E32" s="252"/>
      <c r="F32" s="252"/>
      <c r="G32" s="253"/>
      <c r="H32" s="14">
        <v>30</v>
      </c>
      <c r="I32" s="102"/>
      <c r="K32" s="5"/>
    </row>
    <row r="33" spans="1:11" ht="15" customHeight="1">
      <c r="A33" s="278"/>
      <c r="B33" s="260" t="s">
        <v>159</v>
      </c>
      <c r="C33" s="261"/>
      <c r="D33" s="261"/>
      <c r="E33" s="261"/>
      <c r="F33" s="261"/>
      <c r="G33" s="262"/>
      <c r="H33" s="14">
        <v>31</v>
      </c>
      <c r="I33" s="102"/>
      <c r="K33" s="5"/>
    </row>
    <row r="34" spans="1:11" ht="15" customHeight="1">
      <c r="A34" s="278"/>
      <c r="B34" s="254" t="s">
        <v>155</v>
      </c>
      <c r="C34" s="255"/>
      <c r="D34" s="255"/>
      <c r="E34" s="255"/>
      <c r="F34" s="255"/>
      <c r="G34" s="256"/>
      <c r="H34" s="14">
        <v>32</v>
      </c>
      <c r="I34" s="102"/>
      <c r="K34" s="5"/>
    </row>
    <row r="35" spans="1:11" ht="15" customHeight="1">
      <c r="A35" s="278"/>
      <c r="B35" s="254" t="s">
        <v>156</v>
      </c>
      <c r="C35" s="255"/>
      <c r="D35" s="255"/>
      <c r="E35" s="255"/>
      <c r="F35" s="255"/>
      <c r="G35" s="256"/>
      <c r="H35" s="14">
        <v>33</v>
      </c>
      <c r="I35" s="102"/>
      <c r="K35" s="5"/>
    </row>
    <row r="36" spans="1:11" ht="27" customHeight="1">
      <c r="A36" s="278"/>
      <c r="B36" s="194" t="s">
        <v>176</v>
      </c>
      <c r="C36" s="195"/>
      <c r="D36" s="195"/>
      <c r="E36" s="195"/>
      <c r="F36" s="195"/>
      <c r="G36" s="196"/>
      <c r="H36" s="14">
        <v>34</v>
      </c>
      <c r="I36" s="102"/>
      <c r="K36" s="5"/>
    </row>
    <row r="37" spans="1:11" ht="15" customHeight="1">
      <c r="A37" s="268" t="s">
        <v>119</v>
      </c>
      <c r="B37" s="254" t="s">
        <v>167</v>
      </c>
      <c r="C37" s="255"/>
      <c r="D37" s="255"/>
      <c r="E37" s="255"/>
      <c r="F37" s="255"/>
      <c r="G37" s="256"/>
      <c r="H37" s="14">
        <v>35</v>
      </c>
      <c r="I37" s="102">
        <v>100</v>
      </c>
      <c r="K37" s="5"/>
    </row>
    <row r="38" spans="1:9" ht="15" customHeight="1">
      <c r="A38" s="268"/>
      <c r="B38" s="267" t="s">
        <v>97</v>
      </c>
      <c r="C38" s="267"/>
      <c r="D38" s="191" t="s">
        <v>63</v>
      </c>
      <c r="E38" s="192"/>
      <c r="F38" s="192"/>
      <c r="G38" s="193"/>
      <c r="H38" s="14">
        <v>36</v>
      </c>
      <c r="I38" s="102">
        <v>904</v>
      </c>
    </row>
    <row r="39" spans="1:9" ht="15" customHeight="1">
      <c r="A39" s="268"/>
      <c r="B39" s="267"/>
      <c r="C39" s="267"/>
      <c r="D39" s="191" t="s">
        <v>64</v>
      </c>
      <c r="E39" s="192"/>
      <c r="F39" s="192"/>
      <c r="G39" s="193"/>
      <c r="H39" s="14">
        <v>37</v>
      </c>
      <c r="I39" s="102">
        <v>328</v>
      </c>
    </row>
    <row r="40" spans="1:9" ht="15" customHeight="1">
      <c r="A40" s="268"/>
      <c r="B40" s="267"/>
      <c r="C40" s="267"/>
      <c r="D40" s="257" t="s">
        <v>129</v>
      </c>
      <c r="E40" s="258"/>
      <c r="F40" s="258"/>
      <c r="G40" s="259"/>
      <c r="H40" s="14">
        <v>38</v>
      </c>
      <c r="I40" s="102"/>
    </row>
    <row r="41" spans="1:9" ht="15" customHeight="1">
      <c r="A41" s="268"/>
      <c r="B41" s="267" t="s">
        <v>116</v>
      </c>
      <c r="C41" s="267"/>
      <c r="D41" s="251" t="s">
        <v>117</v>
      </c>
      <c r="E41" s="252"/>
      <c r="F41" s="252"/>
      <c r="G41" s="253"/>
      <c r="H41" s="14">
        <v>39</v>
      </c>
      <c r="I41" s="103">
        <v>1881746</v>
      </c>
    </row>
    <row r="42" spans="1:9" ht="15" customHeight="1">
      <c r="A42" s="268"/>
      <c r="B42" s="267"/>
      <c r="C42" s="267"/>
      <c r="D42" s="251" t="s">
        <v>118</v>
      </c>
      <c r="E42" s="252"/>
      <c r="F42" s="252"/>
      <c r="G42" s="253"/>
      <c r="H42" s="14">
        <v>40</v>
      </c>
      <c r="I42" s="103"/>
    </row>
    <row r="43" spans="1:9" ht="15" customHeight="1">
      <c r="A43" s="268"/>
      <c r="B43" s="260" t="s">
        <v>159</v>
      </c>
      <c r="C43" s="261"/>
      <c r="D43" s="261"/>
      <c r="E43" s="261"/>
      <c r="F43" s="261"/>
      <c r="G43" s="262"/>
      <c r="H43" s="14">
        <v>41</v>
      </c>
      <c r="I43" s="102"/>
    </row>
    <row r="44" spans="1:9" ht="15" customHeight="1">
      <c r="A44" s="268"/>
      <c r="B44" s="263" t="s">
        <v>166</v>
      </c>
      <c r="C44" s="264"/>
      <c r="D44" s="264"/>
      <c r="E44" s="264"/>
      <c r="F44" s="264"/>
      <c r="G44" s="265"/>
      <c r="H44" s="14">
        <v>42</v>
      </c>
      <c r="I44" s="97">
        <v>4</v>
      </c>
    </row>
    <row r="45" spans="1:9" ht="15" customHeight="1">
      <c r="A45" s="268"/>
      <c r="B45" s="254" t="s">
        <v>155</v>
      </c>
      <c r="C45" s="255"/>
      <c r="D45" s="255"/>
      <c r="E45" s="255"/>
      <c r="F45" s="255"/>
      <c r="G45" s="256"/>
      <c r="H45" s="14">
        <v>43</v>
      </c>
      <c r="I45" s="97">
        <v>1</v>
      </c>
    </row>
    <row r="46" spans="1:9" ht="15" customHeight="1">
      <c r="A46" s="268"/>
      <c r="B46" s="254" t="s">
        <v>156</v>
      </c>
      <c r="C46" s="255"/>
      <c r="D46" s="255"/>
      <c r="E46" s="255"/>
      <c r="F46" s="255"/>
      <c r="G46" s="256"/>
      <c r="H46" s="14">
        <v>44</v>
      </c>
      <c r="I46" s="97">
        <v>23</v>
      </c>
    </row>
    <row r="47" spans="1:9" ht="24.75" customHeight="1">
      <c r="A47" s="268"/>
      <c r="B47" s="194" t="s">
        <v>176</v>
      </c>
      <c r="C47" s="195"/>
      <c r="D47" s="195"/>
      <c r="E47" s="195"/>
      <c r="F47" s="195"/>
      <c r="G47" s="196"/>
      <c r="H47" s="14">
        <v>45</v>
      </c>
      <c r="I47" s="97">
        <v>29</v>
      </c>
    </row>
    <row r="48" spans="1:9" ht="15" customHeight="1">
      <c r="A48" s="242" t="s">
        <v>161</v>
      </c>
      <c r="B48" s="243"/>
      <c r="C48" s="243"/>
      <c r="D48" s="243"/>
      <c r="E48" s="243"/>
      <c r="F48" s="243"/>
      <c r="G48" s="244"/>
      <c r="H48" s="14">
        <v>46</v>
      </c>
      <c r="I48" s="97">
        <v>293</v>
      </c>
    </row>
    <row r="49" spans="1:9" ht="15" customHeight="1">
      <c r="A49" s="269" t="s">
        <v>121</v>
      </c>
      <c r="B49" s="270"/>
      <c r="C49" s="245" t="s">
        <v>122</v>
      </c>
      <c r="D49" s="246"/>
      <c r="E49" s="246"/>
      <c r="F49" s="246"/>
      <c r="G49" s="247"/>
      <c r="H49" s="14">
        <v>47</v>
      </c>
      <c r="I49" s="97">
        <v>2751808</v>
      </c>
    </row>
    <row r="50" spans="1:9" ht="15" customHeight="1">
      <c r="A50" s="271"/>
      <c r="B50" s="272"/>
      <c r="C50" s="248" t="s">
        <v>120</v>
      </c>
      <c r="D50" s="249"/>
      <c r="E50" s="249"/>
      <c r="F50" s="249"/>
      <c r="G50" s="250"/>
      <c r="H50" s="14">
        <v>48</v>
      </c>
      <c r="I50" s="97">
        <v>33194</v>
      </c>
    </row>
    <row r="51" spans="1:9" ht="13.5" customHeight="1">
      <c r="A51" s="276" t="s">
        <v>47</v>
      </c>
      <c r="B51" s="276"/>
      <c r="C51" s="276"/>
      <c r="D51" s="276"/>
      <c r="E51" s="276"/>
      <c r="F51" s="276"/>
      <c r="G51" s="276"/>
      <c r="H51" s="276"/>
      <c r="I51" s="276"/>
    </row>
    <row r="52" spans="1:9" ht="12.75">
      <c r="A52" s="223" t="s">
        <v>48</v>
      </c>
      <c r="B52" s="224"/>
      <c r="C52" s="224"/>
      <c r="D52" s="224"/>
      <c r="E52" s="224"/>
      <c r="F52" s="224"/>
      <c r="G52" s="225"/>
      <c r="H52" s="64">
        <v>49</v>
      </c>
      <c r="I52" s="97">
        <v>11</v>
      </c>
    </row>
    <row r="53" spans="1:9" ht="14.25" customHeight="1">
      <c r="A53" s="227" t="s">
        <v>49</v>
      </c>
      <c r="B53" s="228"/>
      <c r="C53" s="228"/>
      <c r="D53" s="228"/>
      <c r="E53" s="228"/>
      <c r="F53" s="228"/>
      <c r="G53" s="229"/>
      <c r="H53" s="64">
        <v>50</v>
      </c>
      <c r="I53" s="97">
        <v>6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33" t="s">
        <v>178</v>
      </c>
      <c r="B56" s="234"/>
      <c r="C56" s="234"/>
      <c r="D56" s="235"/>
      <c r="E56" s="230" t="s">
        <v>174</v>
      </c>
      <c r="F56" s="231"/>
      <c r="G56" s="231"/>
      <c r="H56" s="231"/>
      <c r="I56" s="232"/>
    </row>
    <row r="57" spans="1:9" ht="45" customHeight="1">
      <c r="A57" s="236"/>
      <c r="B57" s="237"/>
      <c r="C57" s="237"/>
      <c r="D57" s="238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6" t="s">
        <v>110</v>
      </c>
      <c r="B58" s="266"/>
      <c r="C58" s="266"/>
      <c r="D58" s="266"/>
      <c r="E58" s="96">
        <v>721</v>
      </c>
      <c r="F58" s="96">
        <v>67</v>
      </c>
      <c r="G58" s="96">
        <v>9</v>
      </c>
      <c r="H58" s="96">
        <v>1</v>
      </c>
      <c r="I58" s="96"/>
    </row>
    <row r="59" spans="1:9" ht="13.5" customHeight="1">
      <c r="A59" s="266" t="s">
        <v>31</v>
      </c>
      <c r="B59" s="266"/>
      <c r="C59" s="266"/>
      <c r="D59" s="266"/>
      <c r="E59" s="96">
        <v>18</v>
      </c>
      <c r="F59" s="96">
        <v>3</v>
      </c>
      <c r="G59" s="96"/>
      <c r="H59" s="96"/>
      <c r="I59" s="96"/>
    </row>
    <row r="60" spans="1:9" ht="13.5" customHeight="1">
      <c r="A60" s="266" t="s">
        <v>111</v>
      </c>
      <c r="B60" s="266"/>
      <c r="C60" s="266"/>
      <c r="D60" s="266"/>
      <c r="E60" s="96">
        <v>573</v>
      </c>
      <c r="F60" s="96">
        <v>143</v>
      </c>
      <c r="G60" s="96">
        <v>14</v>
      </c>
      <c r="H60" s="96">
        <v>1</v>
      </c>
      <c r="I60" s="96"/>
    </row>
    <row r="61" spans="1:9" ht="13.5" customHeight="1">
      <c r="A61" s="180" t="s">
        <v>115</v>
      </c>
      <c r="B61" s="180"/>
      <c r="C61" s="180"/>
      <c r="D61" s="180"/>
      <c r="E61" s="96">
        <v>512</v>
      </c>
      <c r="F61" s="96">
        <v>8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&amp;L4520A909&amp;CФорма № 1-мзс, Підрозділ: Селидівський міський суд Донецької області, 
Початок періоду: 01.01.2019, Кінець періоду: 31.03.2019&amp;R&amp;P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82" t="s">
        <v>4</v>
      </c>
      <c r="B2" s="283"/>
      <c r="C2" s="12" t="s">
        <v>38</v>
      </c>
      <c r="D2" s="12" t="s">
        <v>5</v>
      </c>
    </row>
    <row r="3" spans="1:4" ht="27.75" customHeight="1">
      <c r="A3" s="181" t="s">
        <v>101</v>
      </c>
      <c r="B3" s="181"/>
      <c r="C3" s="14">
        <v>1</v>
      </c>
      <c r="D3" s="104">
        <f>IF('розділ 1 '!J42&lt;&gt;0,'розділ 1 '!K42/'розділ 1 '!J42,0)</f>
        <v>0.11379928315412187</v>
      </c>
    </row>
    <row r="4" spans="1:4" ht="18" customHeight="1">
      <c r="A4" s="302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0.2049808429118774</v>
      </c>
    </row>
    <row r="5" spans="1:4" ht="18" customHeight="1">
      <c r="A5" s="303"/>
      <c r="B5" s="70" t="s">
        <v>31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3"/>
      <c r="B6" s="70" t="s">
        <v>111</v>
      </c>
      <c r="C6" s="14">
        <v>4</v>
      </c>
      <c r="D6" s="104">
        <f>IF('розділ 1 '!J37&lt;&gt;0,'розділ 1 '!K37/'розділ 1 '!J37,0)</f>
        <v>0.03792415169660679</v>
      </c>
    </row>
    <row r="7" spans="1:4" ht="18" customHeight="1">
      <c r="A7" s="303"/>
      <c r="B7" s="73" t="s">
        <v>115</v>
      </c>
      <c r="C7" s="14">
        <v>5</v>
      </c>
      <c r="D7" s="104">
        <f>IF('розділ 1 '!J41&lt;&gt;0,'розділ 1 '!K41/'розділ 1 '!J41,0)</f>
        <v>0.012658227848101266</v>
      </c>
    </row>
    <row r="8" spans="1:4" ht="18" customHeight="1">
      <c r="A8" s="181" t="s">
        <v>102</v>
      </c>
      <c r="B8" s="181"/>
      <c r="C8" s="14">
        <v>6</v>
      </c>
      <c r="D8" s="104">
        <f>IF('розділ 1 '!F42&lt;&gt;0,'розділ 1 '!H42/'розділ 1 '!F42,0)</f>
        <v>0.9349593495934959</v>
      </c>
    </row>
    <row r="9" spans="1:4" ht="18" customHeight="1">
      <c r="A9" s="181" t="s">
        <v>103</v>
      </c>
      <c r="B9" s="181"/>
      <c r="C9" s="14">
        <v>7</v>
      </c>
      <c r="D9" s="94">
        <f>IF('розділ 3'!I53&lt;&gt;0,'розділ 1 '!H42/'розділ 3'!I53,0)</f>
        <v>345</v>
      </c>
    </row>
    <row r="10" spans="1:4" ht="25.5" customHeight="1">
      <c r="A10" s="181" t="s">
        <v>113</v>
      </c>
      <c r="B10" s="181"/>
      <c r="C10" s="14">
        <v>8</v>
      </c>
      <c r="D10" s="94">
        <f>IF('розділ 3'!I53&lt;&gt;0,'розділ 1 '!E42/'розділ 3'!I53,0)</f>
        <v>531</v>
      </c>
    </row>
    <row r="11" spans="1:4" ht="16.5" customHeight="1">
      <c r="A11" s="191" t="s">
        <v>65</v>
      </c>
      <c r="B11" s="193"/>
      <c r="C11" s="14">
        <v>9</v>
      </c>
      <c r="D11" s="94">
        <v>37</v>
      </c>
    </row>
    <row r="12" spans="1:4" ht="16.5" customHeight="1">
      <c r="A12" s="295" t="s">
        <v>110</v>
      </c>
      <c r="B12" s="295"/>
      <c r="C12" s="14">
        <v>10</v>
      </c>
      <c r="D12" s="94">
        <v>29</v>
      </c>
    </row>
    <row r="13" spans="1:4" ht="16.5" customHeight="1">
      <c r="A13" s="295" t="s">
        <v>31</v>
      </c>
      <c r="B13" s="295"/>
      <c r="C13" s="14">
        <v>11</v>
      </c>
      <c r="D13" s="94">
        <v>42</v>
      </c>
    </row>
    <row r="14" spans="1:4" ht="16.5" customHeight="1">
      <c r="A14" s="295" t="s">
        <v>111</v>
      </c>
      <c r="B14" s="295"/>
      <c r="C14" s="14">
        <v>12</v>
      </c>
      <c r="D14" s="94">
        <v>63</v>
      </c>
    </row>
    <row r="15" spans="1:4" ht="16.5" customHeight="1">
      <c r="A15" s="295" t="s">
        <v>115</v>
      </c>
      <c r="B15" s="295"/>
      <c r="C15" s="14">
        <v>13</v>
      </c>
      <c r="D15" s="94">
        <v>13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9" t="s">
        <v>181</v>
      </c>
      <c r="B18" s="299"/>
      <c r="C18" s="300" t="s">
        <v>195</v>
      </c>
      <c r="D18" s="300"/>
    </row>
    <row r="19" spans="1:4" ht="15.75" customHeight="1">
      <c r="A19" s="65"/>
      <c r="B19" s="85" t="s">
        <v>104</v>
      </c>
      <c r="C19" s="296" t="s">
        <v>105</v>
      </c>
      <c r="D19" s="296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301" t="s">
        <v>196</v>
      </c>
      <c r="D21" s="301"/>
    </row>
    <row r="22" spans="1:4" ht="15.75" customHeight="1">
      <c r="A22" s="67"/>
      <c r="B22" s="85" t="s">
        <v>104</v>
      </c>
      <c r="C22" s="296" t="s">
        <v>105</v>
      </c>
      <c r="D22" s="296"/>
    </row>
    <row r="23" spans="1:4" ht="12.75">
      <c r="A23" s="68" t="s">
        <v>106</v>
      </c>
      <c r="B23" s="88"/>
      <c r="C23" s="297"/>
      <c r="D23" s="297"/>
    </row>
    <row r="24" spans="1:4" ht="12.75">
      <c r="A24" s="69" t="s">
        <v>107</v>
      </c>
      <c r="B24" s="88"/>
      <c r="C24" s="298"/>
      <c r="D24" s="298"/>
    </row>
    <row r="25" spans="1:4" ht="12.75">
      <c r="A25" s="68" t="s">
        <v>108</v>
      </c>
      <c r="B25" s="89"/>
      <c r="C25" s="298"/>
      <c r="D25" s="298"/>
    </row>
    <row r="26" ht="15.75" customHeight="1"/>
    <row r="27" spans="3:4" ht="12.75" customHeight="1">
      <c r="C27" s="294" t="s">
        <v>197</v>
      </c>
      <c r="D27" s="294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&amp;L4520A909&amp;CФорма № 1-мзс, Підрозділ: Селидівський міський суд Донецької області, 
Початок періоду: 01.01.2019, Кінець періоду: 31.03.2019&amp;R&amp;P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RePack by SPecialiST</cp:lastModifiedBy>
  <cp:lastPrinted>2018-03-28T07:45:37Z</cp:lastPrinted>
  <dcterms:created xsi:type="dcterms:W3CDTF">2004-04-20T14:33:35Z</dcterms:created>
  <dcterms:modified xsi:type="dcterms:W3CDTF">2019-04-26T05:50:06Z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1-мзс_00242_1.2019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4520A909</vt:lpwstr>
  </property>
  <property fmtid="{D5CDD505-2E9C-101B-9397-08002B2CF9AE}" pid="9" name="Підрозділ">
    <vt:lpwstr>Селидівський міський суд Донецької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433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31.03.2019</vt:lpwstr>
  </property>
  <property fmtid="{D5CDD505-2E9C-101B-9397-08002B2CF9AE}" pid="14" name="Період">
    <vt:lpwstr>перший квартал 2019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3.23.1.2163</vt:lpwstr>
  </property>
</Properties>
</file>