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<sst xmlns="http://schemas.openxmlformats.org/spreadsheetml/2006/main" count="314" uniqueCount="253">
  <si>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</si>
  <si>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</si>
  <si>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</si>
  <si>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</si>
  <si>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</si>
  <si>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</si>
  <si>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</si>
  <si>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</si>
  <si>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</si>
  <si>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</si>
  <si>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</si>
  <si>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</si>
  <si>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</si>
  <si>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</si>
  <si>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</si>
  <si>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</si>
  <si>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</si>
  <si>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</si>
  <si>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</si>
  <si>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</si>
  <si>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</si>
  <si>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</si>
  <si>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</si>
  <si>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</si>
  <si>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</si>
  <si>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</si>
  <si>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</si>
  <si>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</si>
  <si>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</si>
  <si>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</si>
  <si>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</si>
  <si>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</si>
  <si>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</si>
  <si>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</si>
  <si>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</si>
  <si>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</si>
  <si>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</si>
  <si>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</si>
  <si>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</si>
  <si>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</si>
  <si>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</si>
  <si>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</si>
  <si>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</si>
  <si>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</si>
  <si>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</si>
  <si>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</si>
  <si>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</si>
  <si>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</si>
  <si>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</si>
  <si>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</si>
  <si>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</si>
  <si>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</si>
  <si>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</si>
  <si>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</si>
  <si>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</si>
  <si>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</si>
  <si>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</si>
  <si>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</si>
  <si>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</si>
  <si>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</si>
  <si>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</si>
  <si>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</si>
  <si>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</si>
  <si>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</si>
  <si>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</si>
  <si>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</si>
  <si>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</si>
  <si>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</si>
  <si>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</si>
  <si>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</si>
  <si>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</si>
  <si>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</si>
  <si>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</si>
  <si>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</si>
  <si>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</si>
  <si>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</si>
  <si>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</si>
  <si>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</si>
  <si>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</si>
  <si>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</si>
  <si>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</si>
  <si>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</si>
  <si>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</si>
  <si>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</si>
  <si>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</si>
  <si>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</si>
  <si>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</si>
  <si>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</si>
  <si>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</si>
  <si>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</si>
  <si>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</si>
  <si>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</si>
  <si>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</si>
  <si>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</si>
  <si>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</si>
  <si>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</si>
  <si>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</si>
  <si>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</si>
  <si>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</si>
  <si>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</si>
  <si>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</si>
  <si>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</si>
  <si>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</si>
  <si>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</si>
  <si>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</si>
  <si>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</si>
  <si>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</si>
  <si>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</si>
  <si>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</si>
  <si>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</si>
  <si>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</si>
  <si>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</si>
  <si>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</si>
  <si>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</si>
  <si>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</si>
  <si>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</si>
  <si>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</si>
  <si>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</si>
  <si>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</si>
  <si>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</si>
  <si>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</si>
  <si>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</si>
  <si>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</si>
  <si>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</si>
  <si>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</si>
  <si>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</si>
  <si>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</si>
  <si>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</si>
  <si>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</si>
  <si>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</si>
  <si>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</si>
  <si>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</si>
  <si>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</si>
  <si>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</si>
  <si>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</si>
  <si>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</si>
  <si>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</si>
  <si>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</si>
  <si>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</si>
  <si>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</si>
  <si>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</si>
  <si>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</si>
  <si>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</si>
  <si>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</si>
  <si>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</si>
  <si>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</si>
  <si>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</si>
  <si>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</si>
  <si>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</si>
  <si>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</si>
  <si>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</si>
  <si>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</si>
  <si>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</si>
  <si>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</si>
  <si>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</si>
  <si>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</si>
  <si>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</si>
  <si>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</si>
  <si>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</si>
  <si>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</si>
  <si>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</si>
  <si>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</si>
  <si>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</si>
  <si>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</si>
  <si>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</si>
  <si>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</si>
  <si>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</si>
  <si>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</si>
  <si>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</si>
  <si>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</si>
  <si>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</si>
  <si>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</si>
  <si>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</si>
  <si>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</si>
  <si>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</si>
  <si>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</si>
  <si>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</si>
  <si>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</si>
  <si>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</si>
  <si>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</si>
  <si>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</si>
  <si>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</si>
  <si>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</si>
  <si>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</si>
  <si>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</si>
  <si>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</si>
  <si>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</si>
  <si>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</si>
  <si>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</si>
  <si>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</si>
  <si>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</si>
  <si>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</si>
  <si>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</si>
  <si>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</si>
  <si>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</si>
  <si>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</si>
  <si>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</si>
  <si>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</si>
  <si>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</si>
  <si>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</si>
  <si>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</si>
  <si>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</si>
  <si>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</si>
  <si>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</si>
  <si>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</si>
  <si>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</si>
  <si>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</si>
  <si>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</si>
  <si>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</si>
  <si>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</si>
  <si>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</si>
  <si>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</si>
  <si>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</si>
  <si>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</si>
  <si>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</si>
  <si>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</si>
  <si>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</si>
  <si>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</si>
  <si>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</si>
  <si>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</si>
  <si>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</si>
  <si>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</si>
  <si>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</si>
  <si>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</si>
  <si>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</si>
  <si>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</si>
  <si>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</si>
  <si>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</si>
  <si>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</si>
  <si>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</si>
  <si>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</si>
  <si>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</si>
  <si>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</si>
  <si>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</si>
  <si>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</si>
  <si>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</si>
  <si>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</si>
  <si>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</si>
  <si>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</si>
  <si>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</si>
  <si>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</si>
  <si>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</si>
  <si>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</si>
  <si>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</si>
  <si>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</si>
  <si>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О.О. Сац</t>
  </si>
  <si>
    <t>І.О. Біленко</t>
  </si>
  <si>
    <t>9 липня 2015 року</t>
  </si>
  <si>
    <t>перше півріччя 2015 року</t>
  </si>
  <si>
    <t>Селидівський міський суд Донецької області</t>
  </si>
  <si>
    <t>85400. Донецька область</t>
  </si>
  <si>
    <t>м. Селидове</t>
  </si>
  <si>
    <t>вул. Пушкіна. 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</si>
</sst>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342</v>
      </c>
      <c r="F10" s="113">
        <v>342</v>
      </c>
      <c r="G10" s="113">
        <v>341</v>
      </c>
      <c r="H10" s="113">
        <v>2</v>
      </c>
      <c r="I10" s="113"/>
      <c r="J10" s="113">
        <v>2</v>
      </c>
      <c r="K10" s="113">
        <v>337</v>
      </c>
      <c r="L10" s="113"/>
      <c r="M10" s="117">
        <v>1</v>
      </c>
      <c r="N10" s="98">
        <v>1</v>
      </c>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13</v>
      </c>
      <c r="F15" s="113">
        <v>13</v>
      </c>
      <c r="G15" s="113">
        <v>13</v>
      </c>
      <c r="H15" s="113">
        <v>1</v>
      </c>
      <c r="I15" s="113">
        <v>1</v>
      </c>
      <c r="J15" s="113">
        <v>5</v>
      </c>
      <c r="K15" s="113">
        <v>6</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13</v>
      </c>
      <c r="F21" s="113">
        <v>13</v>
      </c>
      <c r="G21" s="113">
        <v>13</v>
      </c>
      <c r="H21" s="113">
        <v>1</v>
      </c>
      <c r="I21" s="113">
        <v>1</v>
      </c>
      <c r="J21" s="113">
        <v>5</v>
      </c>
      <c r="K21" s="113">
        <v>6</v>
      </c>
      <c r="L21" s="113"/>
      <c r="M21" s="113"/>
      <c r="N21" s="113" t="s">
        <v>147</v>
      </c>
      <c r="O21" s="120">
        <f t="shared" si="0"/>
        <v>0</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356</v>
      </c>
      <c r="F23" s="113">
        <f>F10+F12+F15+F22</f>
        <v>356</v>
      </c>
      <c r="G23" s="113">
        <f>G10+G12+G15+G22</f>
        <v>355</v>
      </c>
      <c r="H23" s="113">
        <f>H10+H15</f>
        <v>3</v>
      </c>
      <c r="I23" s="113">
        <f>I10+I15</f>
        <v>1</v>
      </c>
      <c r="J23" s="113">
        <f>J10+J12+J15</f>
        <v>7</v>
      </c>
      <c r="K23" s="113">
        <f>K10+K12+K15</f>
        <v>343</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349</v>
      </c>
      <c r="G31" s="121">
        <v>341</v>
      </c>
      <c r="H31" s="121">
        <v>73</v>
      </c>
      <c r="I31" s="121">
        <v>66</v>
      </c>
      <c r="J31" s="121">
        <v>54</v>
      </c>
      <c r="K31" s="121">
        <v>1</v>
      </c>
      <c r="L31" s="121">
        <v>6</v>
      </c>
      <c r="M31" s="121"/>
      <c r="N31" s="121">
        <v>276</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&amp;LCBEE282C&amp;CФорма № 2-А, Підрозділ: Селидівський міський суд Донецької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7</v>
      </c>
      <c r="E12" s="98">
        <v>6</v>
      </c>
      <c r="F12" s="98">
        <v>5</v>
      </c>
      <c r="G12" s="98">
        <v>5</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6</v>
      </c>
      <c r="F24" s="98">
        <v>5</v>
      </c>
      <c r="G24" s="98">
        <v>5</v>
      </c>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6</v>
      </c>
      <c r="F25" s="98">
        <v>5</v>
      </c>
      <c r="G25" s="98">
        <v>5</v>
      </c>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2</v>
      </c>
      <c r="D30" s="98"/>
      <c r="E30" s="98">
        <v>2</v>
      </c>
      <c r="F30" s="98">
        <v>2</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c r="E40" s="98">
        <v>2</v>
      </c>
      <c r="F40" s="98">
        <v>2</v>
      </c>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v>
      </c>
      <c r="D42" s="98"/>
      <c r="E42" s="98">
        <v>2</v>
      </c>
      <c r="F42" s="98">
        <v>2</v>
      </c>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v>2</v>
      </c>
      <c r="H43" s="98"/>
      <c r="I43" s="98"/>
      <c r="J43" s="98"/>
      <c r="K43" s="116"/>
      <c r="L43" s="98"/>
      <c r="M43" s="98">
        <v>558580</v>
      </c>
      <c r="N43" s="112">
        <v>558580</v>
      </c>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v>
      </c>
      <c r="D88" s="98">
        <v>327</v>
      </c>
      <c r="E88" s="98">
        <v>58</v>
      </c>
      <c r="F88" s="98">
        <v>52</v>
      </c>
      <c r="G88" s="98">
        <v>45</v>
      </c>
      <c r="H88" s="98"/>
      <c r="I88" s="98">
        <v>1</v>
      </c>
      <c r="J88" s="98">
        <v>5</v>
      </c>
      <c r="K88" s="116">
        <v>275</v>
      </c>
      <c r="L88" s="98"/>
      <c r="M88" s="98">
        <v>7805</v>
      </c>
      <c r="N88" s="112">
        <v>7805</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6</v>
      </c>
      <c r="D90" s="98">
        <v>322</v>
      </c>
      <c r="E90" s="98">
        <v>53</v>
      </c>
      <c r="F90" s="98">
        <v>47</v>
      </c>
      <c r="G90" s="98">
        <v>42</v>
      </c>
      <c r="H90" s="98"/>
      <c r="I90" s="98">
        <v>1</v>
      </c>
      <c r="J90" s="98">
        <v>5</v>
      </c>
      <c r="K90" s="116">
        <v>275</v>
      </c>
      <c r="L90" s="98"/>
      <c r="M90" s="98">
        <v>219</v>
      </c>
      <c r="N90" s="112">
        <v>219</v>
      </c>
      <c r="O90" s="98"/>
      <c r="P90" s="60"/>
    </row>
    <row r="91" spans="1:16" s="4" customFormat="1" ht="43.5" customHeight="1">
      <c r="A91" s="44">
        <v>84</v>
      </c>
      <c r="B91" s="130" t="s">
        <v>65</v>
      </c>
      <c r="C91" s="112"/>
      <c r="D91" s="98">
        <v>1</v>
      </c>
      <c r="E91" s="98">
        <v>1</v>
      </c>
      <c r="F91" s="98">
        <v>1</v>
      </c>
      <c r="G91" s="98">
        <v>1</v>
      </c>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1</v>
      </c>
      <c r="E93" s="98">
        <v>1</v>
      </c>
      <c r="F93" s="98"/>
      <c r="G93" s="98"/>
      <c r="H93" s="98"/>
      <c r="I93" s="98"/>
      <c r="J93" s="98">
        <v>1</v>
      </c>
      <c r="K93" s="116"/>
      <c r="L93" s="98"/>
      <c r="M93" s="98"/>
      <c r="N93" s="112"/>
      <c r="O93" s="98"/>
      <c r="P93" s="60"/>
    </row>
    <row r="94" spans="1:16" s="4" customFormat="1" ht="39.75" customHeight="1">
      <c r="A94" s="46">
        <v>87</v>
      </c>
      <c r="B94" s="130" t="s">
        <v>67</v>
      </c>
      <c r="C94" s="112">
        <v>6</v>
      </c>
      <c r="D94" s="98">
        <v>320</v>
      </c>
      <c r="E94" s="98">
        <v>51</v>
      </c>
      <c r="F94" s="98">
        <v>46</v>
      </c>
      <c r="G94" s="98">
        <v>41</v>
      </c>
      <c r="H94" s="98"/>
      <c r="I94" s="98">
        <v>1</v>
      </c>
      <c r="J94" s="98">
        <v>4</v>
      </c>
      <c r="K94" s="116">
        <v>275</v>
      </c>
      <c r="L94" s="98"/>
      <c r="M94" s="98">
        <v>219</v>
      </c>
      <c r="N94" s="112">
        <v>219</v>
      </c>
      <c r="O94" s="98"/>
      <c r="P94" s="60"/>
    </row>
    <row r="95" spans="1:16" s="4" customFormat="1" ht="25.5" customHeight="1">
      <c r="A95" s="44">
        <v>88</v>
      </c>
      <c r="B95" s="129" t="s">
        <v>68</v>
      </c>
      <c r="C95" s="112"/>
      <c r="D95" s="98">
        <v>4</v>
      </c>
      <c r="E95" s="98">
        <v>4</v>
      </c>
      <c r="F95" s="98">
        <v>4</v>
      </c>
      <c r="G95" s="98">
        <v>3</v>
      </c>
      <c r="H95" s="98"/>
      <c r="I95" s="98"/>
      <c r="J95" s="98"/>
      <c r="K95" s="116"/>
      <c r="L95" s="98"/>
      <c r="M95" s="98">
        <v>7586</v>
      </c>
      <c r="N95" s="112">
        <v>7586</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v>1</v>
      </c>
      <c r="F98" s="98">
        <v>1</v>
      </c>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5</v>
      </c>
      <c r="E103" s="98">
        <v>5</v>
      </c>
      <c r="F103" s="98">
        <v>5</v>
      </c>
      <c r="G103" s="98">
        <v>2</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5</v>
      </c>
      <c r="E108" s="98">
        <v>5</v>
      </c>
      <c r="F108" s="98">
        <v>5</v>
      </c>
      <c r="G108" s="98">
        <v>2</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341</v>
      </c>
      <c r="E114" s="112">
        <f t="shared" si="0"/>
        <v>73</v>
      </c>
      <c r="F114" s="112">
        <f t="shared" si="0"/>
        <v>66</v>
      </c>
      <c r="G114" s="112">
        <f t="shared" si="0"/>
        <v>54</v>
      </c>
      <c r="H114" s="112">
        <f t="shared" si="0"/>
        <v>0</v>
      </c>
      <c r="I114" s="112">
        <f t="shared" si="0"/>
        <v>1</v>
      </c>
      <c r="J114" s="112">
        <f t="shared" si="0"/>
        <v>6</v>
      </c>
      <c r="K114" s="112">
        <f t="shared" si="0"/>
        <v>276</v>
      </c>
      <c r="L114" s="112">
        <f t="shared" si="0"/>
        <v>0</v>
      </c>
      <c r="M114" s="112">
        <f t="shared" si="0"/>
        <v>566385</v>
      </c>
      <c r="N114" s="112">
        <f t="shared" si="0"/>
        <v>566385</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&amp;LCBEE282C&amp;CФорма № 2-А, Підрозділ: Селидівський міський суд Донецької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&amp;LCBEE282C&amp;CФорма № 2-А, Підрозділ: Селидівський міський суд Донецької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257</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123</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123</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1</v>
      </c>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v>1</v>
      </c>
      <c r="L16" s="33"/>
      <c r="M16" s="23"/>
      <c r="N16" s="20"/>
      <c r="O16" s="20"/>
      <c r="P16" s="20"/>
    </row>
    <row r="17" spans="1:16" s="10" customFormat="1" ht="22.5" customHeight="1">
      <c r="A17" s="2">
        <v>13</v>
      </c>
      <c r="B17" s="300"/>
      <c r="C17" s="301" t="s">
        <v>146</v>
      </c>
      <c r="D17" s="302"/>
      <c r="E17" s="302"/>
      <c r="F17" s="302"/>
      <c r="G17" s="302"/>
      <c r="H17" s="302"/>
      <c r="I17" s="302"/>
      <c r="J17" s="303"/>
      <c r="K17" s="125">
        <v>58</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11</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&amp;LCBEE282C&amp;CФорма № 2-А, Підрозділ: Селидівський міський суд Донецької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249</v>
      </c>
      <c r="D24" s="346"/>
      <c r="E24" s="346"/>
      <c r="F24" s="346"/>
      <c r="G24" s="346"/>
      <c r="H24" s="346"/>
      <c r="I24" s="346"/>
      <c r="J24" s="347"/>
    </row>
    <row r="25" spans="1:10" ht="19.5" customHeight="1">
      <c r="A25" s="344" t="s">
        <v>182</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t="s">
        <v>252</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&amp;LCBEE282C&amp;C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2015-09-09T11:49:15Z</cp:lastPrinted>
  <dcterms:created xsi:type="dcterms:W3CDTF">2015-09-09T11:49:13Z</dcterms:created>
  <dcterms:modified xsi:type="dcterms:W3CDTF">2015-11-18T13:39:39Z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2-А_00242_2.2015останній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CBEE282C</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