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<sst xmlns="http://schemas.openxmlformats.org/spreadsheetml/2006/main" count="292" uniqueCount="219">
  <si>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</si>
  <si>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</si>
  <si>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</si>
  <si>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</si>
  <si>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</si>
  <si>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</si>
  <si>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</si>
  <si>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</si>
  <si>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</si>
  <si>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</si>
  <si>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</si>
  <si>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</si>
  <si>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</si>
  <si>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</si>
  <si>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</si>
  <si>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</si>
  <si>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</si>
  <si>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</si>
  <si>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</si>
  <si>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</si>
  <si>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</si>
  <si>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</si>
  <si>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</si>
  <si>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</si>
  <si>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</si>
  <si>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</si>
  <si>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</si>
  <si>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</si>
  <si>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</si>
  <si>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</si>
  <si>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</si>
  <si>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</si>
  <si>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</si>
  <si>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</si>
  <si>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</si>
  <si>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</si>
  <si>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</si>
  <si>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</si>
  <si>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</si>
  <si>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</si>
  <si>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</si>
  <si>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</si>
  <si>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</si>
  <si>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</si>
  <si>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</si>
  <si>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</si>
  <si>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</si>
  <si>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</si>
  <si>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</si>
  <si>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</si>
  <si>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</si>
  <si>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</si>
  <si>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</si>
  <si>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</si>
  <si>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</si>
  <si>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</si>
  <si>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</si>
  <si>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</si>
  <si>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</si>
  <si>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</si>
  <si>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</si>
  <si>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</si>
  <si>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</si>
  <si>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</si>
  <si>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</si>
  <si>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</si>
  <si>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</si>
  <si>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</si>
  <si>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</si>
  <si>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</si>
  <si>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</si>
  <si>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</si>
  <si>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</si>
  <si>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</si>
  <si>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</si>
  <si>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</si>
  <si>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</si>
  <si>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</si>
  <si>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</si>
  <si>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</si>
  <si>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</si>
  <si>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</si>
  <si>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</si>
  <si>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</si>
  <si>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</si>
  <si>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</si>
  <si>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</si>
  <si>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</si>
  <si>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</si>
  <si>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</si>
  <si>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</si>
  <si>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</si>
  <si>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</si>
  <si>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</si>
  <si>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</si>
  <si>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</si>
  <si>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</si>
  <si>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</si>
  <si>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</si>
  <si>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</si>
  <si>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</si>
  <si>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</si>
  <si>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</si>
  <si>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</si>
  <si>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</si>
  <si>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</si>
  <si>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</si>
  <si>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</si>
  <si>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</si>
  <si>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</si>
  <si>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</si>
  <si>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</si>
  <si>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</si>
  <si>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</si>
  <si>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</si>
  <si>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</si>
  <si>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</si>
  <si>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</si>
  <si>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</si>
  <si>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</si>
  <si>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</si>
  <si>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</si>
  <si>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</si>
  <si>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</si>
  <si>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</si>
  <si>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</si>
  <si>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</si>
  <si>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</si>
  <si>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</si>
  <si>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</si>
  <si>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</si>
  <si>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</si>
  <si>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</si>
  <si>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</si>
  <si>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</si>
  <si>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</si>
  <si>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</si>
  <si>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</si>
  <si>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</si>
  <si>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</si>
  <si>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</si>
  <si>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</si>
  <si>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</si>
  <si>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</si>
  <si>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</si>
  <si>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</si>
  <si>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</si>
  <si>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</si>
  <si>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</si>
  <si>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</si>
  <si>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</si>
  <si>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</si>
  <si>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</si>
  <si>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</si>
  <si>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</si>
  <si>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</si>
  <si>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</si>
  <si>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</si>
  <si>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</si>
  <si>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</si>
  <si>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</si>
  <si>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</si>
  <si>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</si>
  <si>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</si>
  <si>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</si>
  <si>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</si>
  <si>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</si>
  <si>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</si>
  <si>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</si>
  <si>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</si>
  <si>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</si>
  <si>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</si>
  <si>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</si>
  <si>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</si>
  <si>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</si>
  <si>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</si>
  <si>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</si>
  <si>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</si>
  <si>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</si>
  <si>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</si>
  <si>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</si>
  <si>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</si>
  <si>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</si>
  <si>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</si>
  <si>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</si>
  <si>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</si>
  <si>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</si>
  <si>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</si>
  <si>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</si>
  <si>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</si>
  <si>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</si>
  <si>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</si>
  <si>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</si>
  <si>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</si>
  <si>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</si>
  <si>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</si>
  <si>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</si>
  <si>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</si>
  <si>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</si>
  <si>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</si>
  <si>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</si>
  <si>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</si>
  <si>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</si>
  <si>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</si>
  <si>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</si>
  <si>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</si>
  <si>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</si>
  <si>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</si>
  <si>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</si>
  <si>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</si>
  <si>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</si>
  <si>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2023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</si>
  <si>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</si>
  <si>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</si>
  <si>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</si>
  <si>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</si>
  <si>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І.М. Владимирська</t>
  </si>
  <si>
    <t>І.О. Біленко</t>
  </si>
  <si>
    <t>5 квітня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</si>
</sst>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&amp;L2B14C814&amp;C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579</v>
      </c>
      <c r="F6" s="103">
        <v>42</v>
      </c>
      <c r="G6" s="103"/>
      <c r="H6" s="103">
        <v>50</v>
      </c>
      <c r="I6" s="121" t="s">
        <v>210</v>
      </c>
      <c r="J6" s="103">
        <v>529</v>
      </c>
      <c r="K6" s="84">
        <v>349</v>
      </c>
      <c r="L6" s="91">
        <f aca="true" t="shared" si="0" ref="L6:L46">E6-F6</f>
        <v>537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95</v>
      </c>
      <c r="F7" s="103">
        <v>95</v>
      </c>
      <c r="G7" s="103"/>
      <c r="H7" s="103">
        <v>93</v>
      </c>
      <c r="I7" s="103">
        <v>77</v>
      </c>
      <c r="J7" s="103">
        <v>2</v>
      </c>
      <c r="K7" s="84"/>
      <c r="L7" s="91">
        <f t="shared" si="0"/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17</v>
      </c>
      <c r="F9" s="103">
        <v>13</v>
      </c>
      <c r="G9" s="103"/>
      <c r="H9" s="85">
        <v>12</v>
      </c>
      <c r="I9" s="103">
        <v>7</v>
      </c>
      <c r="J9" s="103">
        <v>5</v>
      </c>
      <c r="K9" s="84">
        <v>1</v>
      </c>
      <c r="L9" s="91">
        <f t="shared" si="0"/>
        <v>4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 t="shared" si="0"/>
        <v>1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>
        <v>5</v>
      </c>
      <c r="F11" s="103"/>
      <c r="G11" s="103"/>
      <c r="H11" s="103">
        <v>5</v>
      </c>
      <c r="I11" s="103">
        <v>4</v>
      </c>
      <c r="J11" s="103"/>
      <c r="K11" s="84"/>
      <c r="L11" s="91">
        <f t="shared" si="0"/>
        <v>5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>
        <v>10</v>
      </c>
      <c r="F13" s="103"/>
      <c r="G13" s="103"/>
      <c r="H13" s="103">
        <v>2</v>
      </c>
      <c r="I13" s="103"/>
      <c r="J13" s="103">
        <v>8</v>
      </c>
      <c r="K13" s="84">
        <v>2</v>
      </c>
      <c r="L13" s="91">
        <f t="shared" si="0"/>
        <v>10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21</v>
      </c>
      <c r="F14" s="106">
        <v>1</v>
      </c>
      <c r="G14" s="106"/>
      <c r="H14" s="106">
        <v>2</v>
      </c>
      <c r="I14" s="106">
        <v>2</v>
      </c>
      <c r="J14" s="106">
        <v>19</v>
      </c>
      <c r="K14" s="94">
        <v>17</v>
      </c>
      <c r="L14" s="91">
        <f t="shared" si="0"/>
        <v>20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729</v>
      </c>
      <c r="F16" s="84">
        <f t="shared" si="1"/>
        <v>152</v>
      </c>
      <c r="G16" s="84">
        <f t="shared" si="1"/>
        <v>0</v>
      </c>
      <c r="H16" s="84">
        <f t="shared" si="1"/>
        <v>166</v>
      </c>
      <c r="I16" s="84">
        <f t="shared" si="1"/>
        <v>90</v>
      </c>
      <c r="J16" s="84">
        <f t="shared" si="1"/>
        <v>563</v>
      </c>
      <c r="K16" s="84">
        <f t="shared" si="1"/>
        <v>369</v>
      </c>
      <c r="L16" s="91">
        <f t="shared" si="0"/>
        <v>577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/>
      <c r="F17" s="84"/>
      <c r="G17" s="84"/>
      <c r="H17" s="84"/>
      <c r="I17" s="84"/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5</v>
      </c>
      <c r="F18" s="84"/>
      <c r="G18" s="84"/>
      <c r="H18" s="84">
        <v>3</v>
      </c>
      <c r="I18" s="84">
        <v>2</v>
      </c>
      <c r="J18" s="84">
        <v>2</v>
      </c>
      <c r="K18" s="84">
        <v>2</v>
      </c>
      <c r="L18" s="91">
        <f t="shared" si="0"/>
        <v>5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</v>
      </c>
      <c r="F25" s="94"/>
      <c r="G25" s="94"/>
      <c r="H25" s="94">
        <v>3</v>
      </c>
      <c r="I25" s="94">
        <v>2</v>
      </c>
      <c r="J25" s="94">
        <v>2</v>
      </c>
      <c r="K25" s="94">
        <v>2</v>
      </c>
      <c r="L25" s="91">
        <f t="shared" si="0"/>
        <v>5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73</v>
      </c>
      <c r="F26" s="84">
        <v>62</v>
      </c>
      <c r="G26" s="84"/>
      <c r="H26" s="84">
        <v>47</v>
      </c>
      <c r="I26" s="84">
        <v>36</v>
      </c>
      <c r="J26" s="84">
        <v>26</v>
      </c>
      <c r="K26" s="84">
        <v>1</v>
      </c>
      <c r="L26" s="91">
        <f t="shared" si="0"/>
        <v>11</v>
      </c>
    </row>
    <row r="27" spans="1:12" ht="26.25" customHeight="1">
      <c r="A27" s="175"/>
      <c r="B27" s="158" t="s">
        <v>209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152</v>
      </c>
      <c r="F28" s="84">
        <v>107</v>
      </c>
      <c r="G28" s="84"/>
      <c r="H28" s="84">
        <v>102</v>
      </c>
      <c r="I28" s="84">
        <v>89</v>
      </c>
      <c r="J28" s="84">
        <v>50</v>
      </c>
      <c r="K28" s="84">
        <v>1</v>
      </c>
      <c r="L28" s="91">
        <f t="shared" si="0"/>
        <v>45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317</v>
      </c>
      <c r="F29" s="84">
        <v>97</v>
      </c>
      <c r="G29" s="84">
        <v>1</v>
      </c>
      <c r="H29" s="84">
        <v>141</v>
      </c>
      <c r="I29" s="84">
        <v>106</v>
      </c>
      <c r="J29" s="84">
        <v>176</v>
      </c>
      <c r="K29" s="84">
        <v>92</v>
      </c>
      <c r="L29" s="91">
        <f t="shared" si="0"/>
        <v>220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41</v>
      </c>
      <c r="F30" s="84">
        <v>37</v>
      </c>
      <c r="G30" s="84"/>
      <c r="H30" s="84">
        <v>36</v>
      </c>
      <c r="I30" s="84">
        <v>28</v>
      </c>
      <c r="J30" s="84">
        <v>5</v>
      </c>
      <c r="K30" s="84">
        <v>1</v>
      </c>
      <c r="L30" s="91">
        <f t="shared" si="0"/>
        <v>4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54</v>
      </c>
      <c r="F31" s="84">
        <v>28</v>
      </c>
      <c r="G31" s="84"/>
      <c r="H31" s="84">
        <v>27</v>
      </c>
      <c r="I31" s="84">
        <v>20</v>
      </c>
      <c r="J31" s="84">
        <v>27</v>
      </c>
      <c r="K31" s="84">
        <v>7</v>
      </c>
      <c r="L31" s="91">
        <f t="shared" si="0"/>
        <v>26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/>
      <c r="G32" s="84"/>
      <c r="H32" s="84"/>
      <c r="I32" s="84"/>
      <c r="J32" s="84">
        <v>1</v>
      </c>
      <c r="K32" s="84">
        <v>1</v>
      </c>
      <c r="L32" s="91">
        <f t="shared" si="0"/>
        <v>1</v>
      </c>
    </row>
    <row r="33" spans="1:12" ht="26.25" customHeight="1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</v>
      </c>
      <c r="F34" s="84">
        <v>1</v>
      </c>
      <c r="G34" s="84"/>
      <c r="H34" s="84"/>
      <c r="I34" s="84"/>
      <c r="J34" s="84">
        <v>2</v>
      </c>
      <c r="K34" s="84">
        <v>1</v>
      </c>
      <c r="L34" s="91">
        <f t="shared" si="0"/>
        <v>1</v>
      </c>
    </row>
    <row r="35" spans="1:12" ht="18" customHeight="1">
      <c r="A35" s="175"/>
      <c r="B35" s="158" t="s">
        <v>194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5</v>
      </c>
      <c r="F36" s="84">
        <v>1</v>
      </c>
      <c r="G36" s="84"/>
      <c r="H36" s="84">
        <v>3</v>
      </c>
      <c r="I36" s="84">
        <v>2</v>
      </c>
      <c r="J36" s="84">
        <v>2</v>
      </c>
      <c r="K36" s="84"/>
      <c r="L36" s="91">
        <f t="shared" si="0"/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52</v>
      </c>
      <c r="F37" s="84">
        <v>43</v>
      </c>
      <c r="G37" s="84"/>
      <c r="H37" s="84">
        <v>41</v>
      </c>
      <c r="I37" s="84">
        <v>14</v>
      </c>
      <c r="J37" s="84">
        <v>11</v>
      </c>
      <c r="K37" s="84">
        <v>2</v>
      </c>
      <c r="L37" s="91">
        <f t="shared" si="0"/>
        <v>9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/>
      <c r="G39" s="84"/>
      <c r="H39" s="84"/>
      <c r="I39" s="84"/>
      <c r="J39" s="84">
        <v>1</v>
      </c>
      <c r="K39" s="84">
        <v>1</v>
      </c>
      <c r="L39" s="91">
        <f t="shared" si="0"/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582</v>
      </c>
      <c r="F40" s="94">
        <v>294</v>
      </c>
      <c r="G40" s="94">
        <v>1</v>
      </c>
      <c r="H40" s="94">
        <v>281</v>
      </c>
      <c r="I40" s="94">
        <v>178</v>
      </c>
      <c r="J40" s="94">
        <v>301</v>
      </c>
      <c r="K40" s="94">
        <v>107</v>
      </c>
      <c r="L40" s="91">
        <f t="shared" si="0"/>
        <v>288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179</v>
      </c>
      <c r="F41" s="84">
        <v>143</v>
      </c>
      <c r="G41" s="84"/>
      <c r="H41" s="84">
        <v>128</v>
      </c>
      <c r="I41" s="121" t="s">
        <v>210</v>
      </c>
      <c r="J41" s="84">
        <v>51</v>
      </c>
      <c r="K41" s="84">
        <v>5</v>
      </c>
      <c r="L41" s="91">
        <f t="shared" si="0"/>
        <v>36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6</v>
      </c>
      <c r="F42" s="84">
        <v>3</v>
      </c>
      <c r="G42" s="84"/>
      <c r="H42" s="84">
        <v>2</v>
      </c>
      <c r="I42" s="121" t="s">
        <v>210</v>
      </c>
      <c r="J42" s="84">
        <v>4</v>
      </c>
      <c r="K42" s="84">
        <v>2</v>
      </c>
      <c r="L42" s="91">
        <f t="shared" si="0"/>
        <v>3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/>
      <c r="I43" s="84"/>
      <c r="J43" s="84">
        <v>1</v>
      </c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180</v>
      </c>
      <c r="F45" s="84">
        <f aca="true" t="shared" si="2" ref="F45:K45">F41+F43+F44</f>
        <v>144</v>
      </c>
      <c r="G45" s="84">
        <f t="shared" si="2"/>
        <v>0</v>
      </c>
      <c r="H45" s="84">
        <f t="shared" si="2"/>
        <v>128</v>
      </c>
      <c r="I45" s="84">
        <f>I43+I44</f>
        <v>0</v>
      </c>
      <c r="J45" s="84">
        <f t="shared" si="2"/>
        <v>52</v>
      </c>
      <c r="K45" s="84">
        <f t="shared" si="2"/>
        <v>5</v>
      </c>
      <c r="L45" s="91">
        <f t="shared" si="0"/>
        <v>36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aca="true" t="shared" si="3" ref="E46:K46">E16+E25+E40+E45</f>
        <v>1496</v>
      </c>
      <c r="F46" s="84">
        <f t="shared" si="3"/>
        <v>590</v>
      </c>
      <c r="G46" s="84">
        <f t="shared" si="3"/>
        <v>1</v>
      </c>
      <c r="H46" s="84">
        <f t="shared" si="3"/>
        <v>578</v>
      </c>
      <c r="I46" s="84">
        <f t="shared" si="3"/>
        <v>270</v>
      </c>
      <c r="J46" s="84">
        <f t="shared" si="3"/>
        <v>918</v>
      </c>
      <c r="K46" s="84">
        <f t="shared" si="3"/>
        <v>483</v>
      </c>
      <c r="L46" s="91">
        <f t="shared" si="0"/>
        <v>906</v>
      </c>
    </row>
    <row r="47" spans="1:3" ht="1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&amp;L2B14C814&amp;C&amp;R2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119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117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418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155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197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9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9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331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14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228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2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112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54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54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67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19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&amp;L2B14C814&amp;C&amp;R3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52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29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77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72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8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67</v>
      </c>
      <c r="J37" s="108"/>
    </row>
    <row r="38" spans="1:9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63</v>
      </c>
    </row>
    <row r="39" spans="1:9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43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408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174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38207243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1409227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46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6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11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404</v>
      </c>
      <c r="F58" s="109">
        <f>F59+F62+F63+F64</f>
        <v>64</v>
      </c>
      <c r="G58" s="109">
        <f>G59+G62+G63+G64</f>
        <v>92</v>
      </c>
      <c r="H58" s="109">
        <f>H59+H62+H63+H64</f>
        <v>8</v>
      </c>
      <c r="I58" s="109">
        <f>I59+I62+I63+I64</f>
        <v>10</v>
      </c>
    </row>
    <row r="59" spans="1:9" ht="13.5" customHeight="1">
      <c r="A59" s="201" t="s">
        <v>103</v>
      </c>
      <c r="B59" s="201"/>
      <c r="C59" s="201"/>
      <c r="D59" s="201"/>
      <c r="E59" s="94">
        <v>117</v>
      </c>
      <c r="F59" s="94">
        <v>17</v>
      </c>
      <c r="G59" s="94">
        <v>18</v>
      </c>
      <c r="H59" s="94">
        <v>5</v>
      </c>
      <c r="I59" s="94">
        <v>9</v>
      </c>
    </row>
    <row r="60" spans="1:9" ht="13.5" customHeight="1">
      <c r="A60" s="249" t="s">
        <v>203</v>
      </c>
      <c r="B60" s="250"/>
      <c r="C60" s="250"/>
      <c r="D60" s="251"/>
      <c r="E60" s="86">
        <v>13</v>
      </c>
      <c r="F60" s="86">
        <v>12</v>
      </c>
      <c r="G60" s="86">
        <v>14</v>
      </c>
      <c r="H60" s="86">
        <v>4</v>
      </c>
      <c r="I60" s="86">
        <v>7</v>
      </c>
    </row>
    <row r="61" spans="1:9" ht="13.5" customHeight="1">
      <c r="A61" s="249" t="s">
        <v>204</v>
      </c>
      <c r="B61" s="250"/>
      <c r="C61" s="250"/>
      <c r="D61" s="251"/>
      <c r="E61" s="86">
        <v>93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/>
      <c r="F62" s="84">
        <v>1</v>
      </c>
      <c r="G62" s="84">
        <v>2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162</v>
      </c>
      <c r="F63" s="84">
        <v>44</v>
      </c>
      <c r="G63" s="84">
        <v>71</v>
      </c>
      <c r="H63" s="84">
        <v>3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125</v>
      </c>
      <c r="F64" s="84">
        <v>2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360</v>
      </c>
      <c r="G68" s="115">
        <v>5923219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244</v>
      </c>
      <c r="G69" s="117">
        <v>5275865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116</v>
      </c>
      <c r="G70" s="117">
        <v>647354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85</v>
      </c>
      <c r="G71" s="115">
        <v>49754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&amp;L2B14C814&amp;C&amp;R4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52.61437908496732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65.54174067495559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100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35.548172757475086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9.615384615384615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97.96610169491525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96.33333333333333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249.33333333333334</v>
      </c>
    </row>
    <row r="11" spans="1:4" ht="16.5" customHeight="1">
      <c r="A11" s="223" t="s">
        <v>62</v>
      </c>
      <c r="B11" s="225"/>
      <c r="C11" s="10">
        <v>9</v>
      </c>
      <c r="D11" s="84">
        <v>164</v>
      </c>
    </row>
    <row r="12" spans="1:4" ht="16.5" customHeight="1">
      <c r="A12" s="252" t="s">
        <v>103</v>
      </c>
      <c r="B12" s="252"/>
      <c r="C12" s="10">
        <v>10</v>
      </c>
      <c r="D12" s="84">
        <v>239</v>
      </c>
    </row>
    <row r="13" spans="1:4" ht="16.5" customHeight="1">
      <c r="A13" s="249" t="s">
        <v>203</v>
      </c>
      <c r="B13" s="251"/>
      <c r="C13" s="10">
        <v>11</v>
      </c>
      <c r="D13" s="94">
        <v>481</v>
      </c>
    </row>
    <row r="14" spans="1:4" ht="16.5" customHeight="1">
      <c r="A14" s="249" t="s">
        <v>204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423</v>
      </c>
    </row>
    <row r="16" spans="1:4" ht="16.5" customHeight="1">
      <c r="A16" s="252" t="s">
        <v>104</v>
      </c>
      <c r="B16" s="252"/>
      <c r="C16" s="10">
        <v>14</v>
      </c>
      <c r="D16" s="84">
        <v>181</v>
      </c>
    </row>
    <row r="17" spans="1:5" ht="16.5" customHeight="1">
      <c r="A17" s="252" t="s">
        <v>108</v>
      </c>
      <c r="B17" s="252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166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&amp;L2B14C814&amp;C&amp;R5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Dzuba</cp:lastModifiedBy>
  <cp:lastPrinted>2021-09-02T06:14:55Z</cp:lastPrinted>
  <dcterms:created xsi:type="dcterms:W3CDTF">2004-04-20T14:33:35Z</dcterms:created>
  <dcterms:modified xsi:type="dcterms:W3CDTF">2023-04-25T15:12:53Z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1-мзс_00242_1.2023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2B14C814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31.03.2023</vt:lpwstr>
  </property>
  <property fmtid="{D5CDD505-2E9C-101B-9397-08002B2CF9AE}" pid="14" name="Період">
    <vt:lpwstr>перший квартал 2023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